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DieseArbeitsmappe"/>
  <mc:AlternateContent xmlns:mc="http://schemas.openxmlformats.org/markup-compatibility/2006">
    <mc:Choice Requires="x15">
      <x15ac:absPath xmlns:x15ac="http://schemas.microsoft.com/office/spreadsheetml/2010/11/ac" url="\\POLIZEI.nrw.de\Home-09\NW063309\Desktop\"/>
    </mc:Choice>
  </mc:AlternateContent>
  <xr:revisionPtr revIDLastSave="0" documentId="13_ncr:1_{EF480CFA-843D-4B8D-B00E-AA2EF986A415}" xr6:coauthVersionLast="47" xr6:coauthVersionMax="47" xr10:uidLastSave="{00000000-0000-0000-0000-000000000000}"/>
  <bookViews>
    <workbookView xWindow="-120" yWindow="-120" windowWidth="25440" windowHeight="15270" tabRatio="599" xr2:uid="{00000000-000D-0000-FFFF-FFFF00000000}"/>
  </bookViews>
  <sheets>
    <sheet name="Daten" sheetId="1" r:id="rId1"/>
    <sheet name="Jan" sheetId="2" r:id="rId2"/>
    <sheet name="Feb" sheetId="3" state="hidden" r:id="rId3"/>
    <sheet name="Mär" sheetId="4" state="hidden" r:id="rId4"/>
    <sheet name="Apr" sheetId="5" state="hidden" r:id="rId5"/>
    <sheet name="Mai" sheetId="6" state="hidden" r:id="rId6"/>
    <sheet name="Jun" sheetId="7" state="hidden" r:id="rId7"/>
    <sheet name="Jul" sheetId="8" state="hidden" r:id="rId8"/>
    <sheet name="Aug" sheetId="9" state="hidden" r:id="rId9"/>
    <sheet name="Sep" sheetId="10" state="hidden" r:id="rId10"/>
    <sheet name="Okt" sheetId="11" state="hidden" r:id="rId11"/>
    <sheet name="Nov" sheetId="12" state="hidden" r:id="rId12"/>
    <sheet name="Dez" sheetId="13" state="hidden" r:id="rId13"/>
    <sheet name="JanNEUESJAHR" sheetId="14" state="hidden" r:id="rId14"/>
    <sheet name="Auswertung" sheetId="15" state="hidden" r:id="rId15"/>
  </sheets>
  <definedNames>
    <definedName name="_xlnm._FilterDatabase" localSheetId="0" hidden="1">Daten!$H$9:$K$31</definedName>
    <definedName name="_MailAutoSig" localSheetId="9">Sep!$X$12</definedName>
  </definedNames>
  <calcPr calcId="191029"/>
  <customWorkbookViews>
    <customWorkbookView name="Bauckmann, Mike - Persönliche Ansicht" guid="{90684324-B569-4AF6-BCF4-ED648A4ACF90}" mergeInterval="0" personalView="1" maximized="1" xWindow="1272" yWindow="-8" windowWidth="1296" windowHeight="1000" activeSheetId="6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F2" i="3" l="1"/>
  <c r="D3" i="2"/>
  <c r="AH34" i="13"/>
  <c r="AH35" i="13"/>
  <c r="AG35" i="13"/>
  <c r="AF35" i="13"/>
  <c r="AE35" i="13"/>
  <c r="AD35" i="13"/>
  <c r="AC35" i="13"/>
  <c r="AB35" i="13"/>
  <c r="AA35" i="13"/>
  <c r="Z35" i="13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AG34" i="13"/>
  <c r="AF34" i="13"/>
  <c r="AE34" i="13"/>
  <c r="AD34" i="13"/>
  <c r="AC34" i="13"/>
  <c r="AB34" i="13"/>
  <c r="AA34" i="13"/>
  <c r="Z34" i="13"/>
  <c r="Y34" i="13"/>
  <c r="X34" i="13"/>
  <c r="W34" i="13"/>
  <c r="V34" i="13"/>
  <c r="U34" i="13"/>
  <c r="T34" i="13"/>
  <c r="S34" i="13"/>
  <c r="R34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AH35" i="12"/>
  <c r="AG35" i="12"/>
  <c r="AF35" i="12"/>
  <c r="AE35" i="12"/>
  <c r="AD35" i="12"/>
  <c r="AC35" i="12"/>
  <c r="AB35" i="12"/>
  <c r="AA35" i="12"/>
  <c r="Z35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AH34" i="12"/>
  <c r="AG34" i="12"/>
  <c r="AF34" i="12"/>
  <c r="AE34" i="12"/>
  <c r="AD34" i="12"/>
  <c r="AC34" i="12"/>
  <c r="AB34" i="12"/>
  <c r="AA34" i="12"/>
  <c r="Z34" i="12"/>
  <c r="Y34" i="12"/>
  <c r="X34" i="12"/>
  <c r="W34" i="12"/>
  <c r="V34" i="12"/>
  <c r="U34" i="12"/>
  <c r="T34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AH34" i="11"/>
  <c r="AH35" i="11"/>
  <c r="AG35" i="11"/>
  <c r="AF35" i="11"/>
  <c r="AE35" i="11"/>
  <c r="AD35" i="11"/>
  <c r="AC35" i="11"/>
  <c r="AB35" i="11"/>
  <c r="AA35" i="11"/>
  <c r="Z35" i="11"/>
  <c r="Y35" i="11"/>
  <c r="X35" i="11"/>
  <c r="W35" i="11"/>
  <c r="V35" i="11"/>
  <c r="U35" i="11"/>
  <c r="T35" i="11"/>
  <c r="S35" i="11"/>
  <c r="R35" i="11"/>
  <c r="Q35" i="11"/>
  <c r="P35" i="11"/>
  <c r="O35" i="11"/>
  <c r="N35" i="11"/>
  <c r="M35" i="11"/>
  <c r="L35" i="11"/>
  <c r="K35" i="11"/>
  <c r="J35" i="11"/>
  <c r="I35" i="11"/>
  <c r="H35" i="11"/>
  <c r="G35" i="11"/>
  <c r="F35" i="11"/>
  <c r="E35" i="11"/>
  <c r="D35" i="11"/>
  <c r="AG34" i="11"/>
  <c r="AF34" i="11"/>
  <c r="AE34" i="11"/>
  <c r="AD34" i="11"/>
  <c r="AC34" i="11"/>
  <c r="AB34" i="11"/>
  <c r="AA34" i="11"/>
  <c r="Z34" i="11"/>
  <c r="Y34" i="11"/>
  <c r="X34" i="11"/>
  <c r="W34" i="11"/>
  <c r="V34" i="11"/>
  <c r="U34" i="11"/>
  <c r="T34" i="11"/>
  <c r="S34" i="11"/>
  <c r="R34" i="11"/>
  <c r="Q34" i="11"/>
  <c r="P34" i="11"/>
  <c r="O34" i="11"/>
  <c r="N34" i="11"/>
  <c r="M34" i="11"/>
  <c r="L34" i="11"/>
  <c r="K34" i="11"/>
  <c r="J34" i="11"/>
  <c r="I34" i="11"/>
  <c r="H34" i="11"/>
  <c r="G34" i="11"/>
  <c r="F34" i="11"/>
  <c r="E34" i="11"/>
  <c r="D34" i="11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AH34" i="10"/>
  <c r="AG34" i="10"/>
  <c r="AF34" i="10"/>
  <c r="AE34" i="10"/>
  <c r="AD34" i="10"/>
  <c r="AC34" i="10"/>
  <c r="AB34" i="10"/>
  <c r="AA34" i="10"/>
  <c r="Z34" i="10"/>
  <c r="Y34" i="10"/>
  <c r="X34" i="10"/>
  <c r="W34" i="10"/>
  <c r="V34" i="10"/>
  <c r="U34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AH35" i="9"/>
  <c r="AG35" i="9"/>
  <c r="AF35" i="9"/>
  <c r="AE35" i="9"/>
  <c r="AD35" i="9"/>
  <c r="AC35" i="9"/>
  <c r="AB35" i="9"/>
  <c r="AA35" i="9"/>
  <c r="Z35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K35" i="9"/>
  <c r="J35" i="9"/>
  <c r="I35" i="9"/>
  <c r="H35" i="9"/>
  <c r="G35" i="9"/>
  <c r="F35" i="9"/>
  <c r="E35" i="9"/>
  <c r="D35" i="9"/>
  <c r="AH34" i="9"/>
  <c r="AG34" i="9"/>
  <c r="AF34" i="9"/>
  <c r="AE34" i="9"/>
  <c r="AD34" i="9"/>
  <c r="AC34" i="9"/>
  <c r="AB34" i="9"/>
  <c r="AA34" i="9"/>
  <c r="Z34" i="9"/>
  <c r="Y34" i="9"/>
  <c r="X34" i="9"/>
  <c r="W34" i="9"/>
  <c r="V34" i="9"/>
  <c r="U34" i="9"/>
  <c r="T34" i="9"/>
  <c r="S34" i="9"/>
  <c r="R34" i="9"/>
  <c r="Q34" i="9"/>
  <c r="P34" i="9"/>
  <c r="O34" i="9"/>
  <c r="N34" i="9"/>
  <c r="M34" i="9"/>
  <c r="L34" i="9"/>
  <c r="K34" i="9"/>
  <c r="J34" i="9"/>
  <c r="I34" i="9"/>
  <c r="H34" i="9"/>
  <c r="G34" i="9"/>
  <c r="F34" i="9"/>
  <c r="E34" i="9"/>
  <c r="D34" i="9"/>
  <c r="AH34" i="8"/>
  <c r="AH35" i="8"/>
  <c r="AG35" i="8"/>
  <c r="AF35" i="8"/>
  <c r="AE35" i="8"/>
  <c r="AD35" i="8"/>
  <c r="AC35" i="8"/>
  <c r="AB35" i="8"/>
  <c r="AA35" i="8"/>
  <c r="Z35" i="8"/>
  <c r="Y35" i="8"/>
  <c r="X35" i="8"/>
  <c r="W35" i="8"/>
  <c r="V35" i="8"/>
  <c r="U35" i="8"/>
  <c r="T35" i="8"/>
  <c r="S35" i="8"/>
  <c r="R35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AG34" i="8"/>
  <c r="AF34" i="8"/>
  <c r="AE34" i="8"/>
  <c r="AD34" i="8"/>
  <c r="AC34" i="8"/>
  <c r="AB34" i="8"/>
  <c r="AA34" i="8"/>
  <c r="Z34" i="8"/>
  <c r="Y34" i="8"/>
  <c r="X34" i="8"/>
  <c r="W34" i="8"/>
  <c r="V34" i="8"/>
  <c r="U34" i="8"/>
  <c r="T34" i="8"/>
  <c r="S34" i="8"/>
  <c r="R34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S35" i="7"/>
  <c r="R35" i="7"/>
  <c r="Q35" i="7"/>
  <c r="P35" i="7"/>
  <c r="O35" i="7"/>
  <c r="N35" i="7"/>
  <c r="M35" i="7"/>
  <c r="L35" i="7"/>
  <c r="K35" i="7"/>
  <c r="J35" i="7"/>
  <c r="I35" i="7"/>
  <c r="H35" i="7"/>
  <c r="G35" i="7"/>
  <c r="F35" i="7"/>
  <c r="E35" i="7"/>
  <c r="D35" i="7"/>
  <c r="AH34" i="7"/>
  <c r="AG34" i="7"/>
  <c r="AF34" i="7"/>
  <c r="AE34" i="7"/>
  <c r="AD34" i="7"/>
  <c r="AC34" i="7"/>
  <c r="AB34" i="7"/>
  <c r="AA34" i="7"/>
  <c r="Z34" i="7"/>
  <c r="Y34" i="7"/>
  <c r="X34" i="7"/>
  <c r="W34" i="7"/>
  <c r="V34" i="7"/>
  <c r="U34" i="7"/>
  <c r="T34" i="7"/>
  <c r="S34" i="7"/>
  <c r="R34" i="7"/>
  <c r="Q34" i="7"/>
  <c r="P34" i="7"/>
  <c r="O34" i="7"/>
  <c r="N34" i="7"/>
  <c r="M34" i="7"/>
  <c r="L34" i="7"/>
  <c r="K34" i="7"/>
  <c r="J34" i="7"/>
  <c r="I34" i="7"/>
  <c r="H34" i="7"/>
  <c r="G34" i="7"/>
  <c r="F34" i="7"/>
  <c r="E34" i="7"/>
  <c r="D34" i="7"/>
  <c r="AH34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D34" i="6"/>
  <c r="AH35" i="5" l="1"/>
  <c r="AG35" i="5"/>
  <c r="AF35" i="5"/>
  <c r="AE35" i="5"/>
  <c r="AD35" i="5"/>
  <c r="AC35" i="5"/>
  <c r="AB35" i="5"/>
  <c r="AA35" i="5"/>
  <c r="Z35" i="5"/>
  <c r="Y35" i="5"/>
  <c r="X35" i="5"/>
  <c r="W35" i="5"/>
  <c r="V35" i="5"/>
  <c r="U35" i="5"/>
  <c r="T35" i="5"/>
  <c r="S35" i="5"/>
  <c r="R35" i="5"/>
  <c r="Q35" i="5"/>
  <c r="P35" i="5"/>
  <c r="O35" i="5"/>
  <c r="N35" i="5"/>
  <c r="M35" i="5"/>
  <c r="L35" i="5"/>
  <c r="K35" i="5"/>
  <c r="J35" i="5"/>
  <c r="I35" i="5"/>
  <c r="H35" i="5"/>
  <c r="G35" i="5"/>
  <c r="F35" i="5"/>
  <c r="E35" i="5"/>
  <c r="D35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E34" i="4" l="1"/>
  <c r="F34" i="4"/>
  <c r="G34" i="4"/>
  <c r="H34" i="4"/>
  <c r="I34" i="4"/>
  <c r="J34" i="4"/>
  <c r="K34" i="4"/>
  <c r="L34" i="4"/>
  <c r="M34" i="4"/>
  <c r="N34" i="4"/>
  <c r="O34" i="4"/>
  <c r="P34" i="4"/>
  <c r="Q34" i="4"/>
  <c r="R34" i="4"/>
  <c r="S34" i="4"/>
  <c r="T34" i="4"/>
  <c r="U34" i="4"/>
  <c r="V34" i="4"/>
  <c r="W34" i="4"/>
  <c r="X34" i="4"/>
  <c r="Y34" i="4"/>
  <c r="Z34" i="4"/>
  <c r="AA34" i="4"/>
  <c r="AB34" i="4"/>
  <c r="AC34" i="4"/>
  <c r="AD34" i="4"/>
  <c r="AE34" i="4"/>
  <c r="AF34" i="4"/>
  <c r="AG34" i="4"/>
  <c r="AH34" i="4"/>
  <c r="E35" i="4"/>
  <c r="F35" i="4"/>
  <c r="G35" i="4"/>
  <c r="H35" i="4"/>
  <c r="I35" i="4"/>
  <c r="J35" i="4"/>
  <c r="K35" i="4"/>
  <c r="L35" i="4"/>
  <c r="M35" i="4"/>
  <c r="N35" i="4"/>
  <c r="O35" i="4"/>
  <c r="P35" i="4"/>
  <c r="Q35" i="4"/>
  <c r="R35" i="4"/>
  <c r="S35" i="4"/>
  <c r="T35" i="4"/>
  <c r="U35" i="4"/>
  <c r="V35" i="4"/>
  <c r="W35" i="4"/>
  <c r="X35" i="4"/>
  <c r="Y35" i="4"/>
  <c r="Z35" i="4"/>
  <c r="AA35" i="4"/>
  <c r="AB35" i="4"/>
  <c r="AC35" i="4"/>
  <c r="AD35" i="4"/>
  <c r="AE35" i="4"/>
  <c r="AF35" i="4"/>
  <c r="AG35" i="4"/>
  <c r="AH35" i="4"/>
  <c r="D35" i="4"/>
  <c r="D34" i="4"/>
  <c r="C7" i="15" l="1"/>
  <c r="E35" i="3" l="1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W35" i="3"/>
  <c r="X35" i="3"/>
  <c r="Y35" i="3"/>
  <c r="Z35" i="3"/>
  <c r="AA35" i="3"/>
  <c r="AB35" i="3"/>
  <c r="AC35" i="3"/>
  <c r="AD35" i="3"/>
  <c r="AE35" i="3"/>
  <c r="E34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Y34" i="3"/>
  <c r="Z34" i="3"/>
  <c r="AA34" i="3"/>
  <c r="AB34" i="3"/>
  <c r="AC34" i="3"/>
  <c r="AD34" i="3"/>
  <c r="AE34" i="3"/>
  <c r="D35" i="3"/>
  <c r="D34" i="3"/>
  <c r="E34" i="2" l="1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E34" i="2"/>
  <c r="AF34" i="2"/>
  <c r="AG34" i="2"/>
  <c r="AH34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D35" i="2"/>
  <c r="D34" i="2"/>
  <c r="A1" i="7" l="1"/>
  <c r="A1" i="6"/>
  <c r="C29" i="15" l="1"/>
  <c r="C28" i="15"/>
  <c r="C27" i="15"/>
  <c r="C26" i="15"/>
  <c r="C25" i="15"/>
  <c r="C24" i="15"/>
  <c r="C23" i="15"/>
  <c r="C22" i="15"/>
  <c r="C21" i="15"/>
  <c r="C20" i="15"/>
  <c r="C19" i="15"/>
  <c r="C18" i="15"/>
  <c r="C17" i="15"/>
  <c r="C16" i="15"/>
  <c r="C15" i="15"/>
  <c r="C14" i="15"/>
  <c r="C13" i="15"/>
  <c r="C12" i="15"/>
  <c r="C11" i="15"/>
  <c r="C10" i="15"/>
  <c r="C9" i="15"/>
  <c r="C8" i="15"/>
  <c r="C6" i="15"/>
  <c r="G29" i="15"/>
  <c r="F29" i="15"/>
  <c r="E29" i="15"/>
  <c r="D29" i="15"/>
  <c r="G28" i="15"/>
  <c r="F28" i="15"/>
  <c r="E28" i="15"/>
  <c r="D28" i="15"/>
  <c r="G27" i="15"/>
  <c r="F27" i="15"/>
  <c r="E27" i="15"/>
  <c r="D27" i="15"/>
  <c r="G26" i="15"/>
  <c r="F26" i="15"/>
  <c r="E26" i="15"/>
  <c r="D26" i="15"/>
  <c r="G25" i="15"/>
  <c r="F25" i="15"/>
  <c r="E25" i="15"/>
  <c r="D25" i="15"/>
  <c r="G24" i="15"/>
  <c r="F24" i="15"/>
  <c r="E24" i="15"/>
  <c r="D24" i="15"/>
  <c r="G23" i="15"/>
  <c r="F23" i="15"/>
  <c r="E23" i="15"/>
  <c r="D23" i="15"/>
  <c r="G22" i="15"/>
  <c r="F22" i="15"/>
  <c r="E22" i="15"/>
  <c r="D22" i="15"/>
  <c r="G21" i="15"/>
  <c r="F21" i="15"/>
  <c r="E21" i="15"/>
  <c r="D21" i="15"/>
  <c r="G20" i="15"/>
  <c r="F20" i="15"/>
  <c r="E20" i="15"/>
  <c r="D20" i="15"/>
  <c r="G19" i="15"/>
  <c r="F19" i="15"/>
  <c r="E19" i="15"/>
  <c r="D19" i="15"/>
  <c r="G18" i="15"/>
  <c r="F18" i="15"/>
  <c r="E18" i="15"/>
  <c r="D18" i="15"/>
  <c r="G17" i="15"/>
  <c r="F17" i="15"/>
  <c r="E17" i="15"/>
  <c r="D17" i="15"/>
  <c r="G16" i="15"/>
  <c r="F16" i="15"/>
  <c r="E16" i="15"/>
  <c r="D16" i="15"/>
  <c r="G15" i="15"/>
  <c r="F15" i="15"/>
  <c r="E15" i="15"/>
  <c r="D15" i="15"/>
  <c r="G14" i="15"/>
  <c r="F14" i="15"/>
  <c r="E14" i="15"/>
  <c r="D14" i="15"/>
  <c r="G13" i="15"/>
  <c r="F13" i="15"/>
  <c r="E13" i="15"/>
  <c r="D13" i="15"/>
  <c r="G12" i="15"/>
  <c r="F12" i="15"/>
  <c r="E12" i="15"/>
  <c r="D12" i="15"/>
  <c r="G11" i="15"/>
  <c r="F11" i="15"/>
  <c r="E11" i="15"/>
  <c r="D11" i="15"/>
  <c r="G10" i="15"/>
  <c r="F10" i="15"/>
  <c r="E10" i="15"/>
  <c r="D10" i="15"/>
  <c r="G9" i="15"/>
  <c r="F9" i="15"/>
  <c r="E9" i="15"/>
  <c r="D9" i="15"/>
  <c r="G8" i="15"/>
  <c r="F8" i="15"/>
  <c r="E8" i="15"/>
  <c r="D8" i="15"/>
  <c r="G7" i="15"/>
  <c r="F7" i="15"/>
  <c r="E7" i="15"/>
  <c r="D7" i="15"/>
  <c r="G6" i="15"/>
  <c r="F6" i="15"/>
  <c r="E6" i="15"/>
  <c r="D6" i="15"/>
  <c r="G5" i="15"/>
  <c r="F5" i="15"/>
  <c r="E5" i="15"/>
  <c r="D5" i="15"/>
  <c r="C5" i="15"/>
  <c r="H29" i="15" l="1"/>
  <c r="H11" i="15"/>
  <c r="H17" i="15"/>
  <c r="H24" i="15"/>
  <c r="H12" i="15"/>
  <c r="H5" i="15"/>
  <c r="H7" i="15"/>
  <c r="H13" i="15"/>
  <c r="H19" i="15"/>
  <c r="H25" i="15"/>
  <c r="H23" i="15"/>
  <c r="H6" i="15"/>
  <c r="H8" i="15"/>
  <c r="H14" i="15"/>
  <c r="H20" i="15"/>
  <c r="H26" i="15"/>
  <c r="H18" i="15"/>
  <c r="H9" i="15"/>
  <c r="H15" i="15"/>
  <c r="H21" i="15"/>
  <c r="H27" i="15"/>
  <c r="H10" i="15"/>
  <c r="H16" i="15"/>
  <c r="H22" i="15"/>
  <c r="H28" i="15"/>
  <c r="AH33" i="14"/>
  <c r="AG33" i="14"/>
  <c r="AF33" i="14"/>
  <c r="AE33" i="14"/>
  <c r="AD33" i="14"/>
  <c r="AC33" i="14"/>
  <c r="AB33" i="14"/>
  <c r="AA33" i="14"/>
  <c r="Z33" i="14"/>
  <c r="Y33" i="14"/>
  <c r="X33" i="14"/>
  <c r="W33" i="14"/>
  <c r="V33" i="14"/>
  <c r="U33" i="14"/>
  <c r="T33" i="14"/>
  <c r="S33" i="14"/>
  <c r="R33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AH33" i="13"/>
  <c r="AG33" i="13"/>
  <c r="AF33" i="13"/>
  <c r="AE33" i="13"/>
  <c r="AD33" i="13"/>
  <c r="AC33" i="13"/>
  <c r="AB33" i="13"/>
  <c r="AA33" i="13"/>
  <c r="Z33" i="13"/>
  <c r="Y33" i="13"/>
  <c r="X33" i="13"/>
  <c r="W33" i="13"/>
  <c r="V33" i="13"/>
  <c r="U33" i="13"/>
  <c r="T33" i="13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AG33" i="12"/>
  <c r="AF33" i="12"/>
  <c r="AE33" i="12"/>
  <c r="AD33" i="12"/>
  <c r="AC33" i="12"/>
  <c r="AB33" i="12"/>
  <c r="AA33" i="12"/>
  <c r="Z33" i="12"/>
  <c r="Y33" i="12"/>
  <c r="X33" i="12"/>
  <c r="W33" i="12"/>
  <c r="V33" i="12"/>
  <c r="U33" i="12"/>
  <c r="T33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AH33" i="11"/>
  <c r="AG33" i="11"/>
  <c r="AF33" i="11"/>
  <c r="AE33" i="11"/>
  <c r="AD33" i="11"/>
  <c r="AC33" i="11"/>
  <c r="AB33" i="11"/>
  <c r="AA33" i="11"/>
  <c r="Z33" i="11"/>
  <c r="Y33" i="11"/>
  <c r="X33" i="11"/>
  <c r="W33" i="11"/>
  <c r="V33" i="11"/>
  <c r="U33" i="11"/>
  <c r="T33" i="11"/>
  <c r="S33" i="11"/>
  <c r="R33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AG33" i="10"/>
  <c r="AF33" i="10"/>
  <c r="AE33" i="10"/>
  <c r="AD33" i="10"/>
  <c r="AC33" i="10"/>
  <c r="AB33" i="10"/>
  <c r="AA33" i="10"/>
  <c r="Z33" i="10"/>
  <c r="Y33" i="10"/>
  <c r="X33" i="10"/>
  <c r="W33" i="10"/>
  <c r="V33" i="10"/>
  <c r="U33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AH33" i="9"/>
  <c r="AG33" i="9"/>
  <c r="AF33" i="9"/>
  <c r="AE33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AG33" i="7"/>
  <c r="AF33" i="7"/>
  <c r="AE33" i="7"/>
  <c r="AD33" i="7"/>
  <c r="AC33" i="7"/>
  <c r="AB33" i="7"/>
  <c r="AA33" i="7"/>
  <c r="Z33" i="7"/>
  <c r="Y33" i="7"/>
  <c r="X33" i="7"/>
  <c r="W33" i="7"/>
  <c r="V33" i="7"/>
  <c r="U33" i="7"/>
  <c r="T33" i="7"/>
  <c r="S33" i="7"/>
  <c r="R33" i="7"/>
  <c r="Q33" i="7"/>
  <c r="P33" i="7"/>
  <c r="O33" i="7"/>
  <c r="N33" i="7"/>
  <c r="M33" i="7"/>
  <c r="L33" i="7"/>
  <c r="K33" i="7"/>
  <c r="J33" i="7"/>
  <c r="I33" i="7"/>
  <c r="H33" i="7"/>
  <c r="G33" i="7"/>
  <c r="F33" i="7"/>
  <c r="E33" i="7"/>
  <c r="D33" i="7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AF33" i="3"/>
  <c r="AE33" i="3"/>
  <c r="AD33" i="3"/>
  <c r="AC33" i="3"/>
  <c r="AB33" i="3"/>
  <c r="AA33" i="3"/>
  <c r="Z33" i="3"/>
  <c r="Y33" i="3"/>
  <c r="X33" i="3"/>
  <c r="W33" i="3"/>
  <c r="V33" i="3"/>
  <c r="U33" i="3"/>
  <c r="T33" i="3"/>
  <c r="S33" i="3"/>
  <c r="R33" i="3"/>
  <c r="Q33" i="3"/>
  <c r="P33" i="3"/>
  <c r="O33" i="3"/>
  <c r="N33" i="3"/>
  <c r="M33" i="3"/>
  <c r="L33" i="3"/>
  <c r="K33" i="3"/>
  <c r="J33" i="3"/>
  <c r="I33" i="3"/>
  <c r="H33" i="3"/>
  <c r="G33" i="3"/>
  <c r="F33" i="3"/>
  <c r="E33" i="3"/>
  <c r="D33" i="3"/>
  <c r="A5" i="14" l="1"/>
  <c r="AF1" i="14" s="1" a="1"/>
  <c r="AF1" i="14" s="1"/>
  <c r="AF2" i="14" s="1"/>
  <c r="A1" i="14"/>
  <c r="I1" i="14" l="1" a="1"/>
  <c r="I1" i="14" s="1"/>
  <c r="I2" i="14" s="1"/>
  <c r="AD1" i="14" a="1"/>
  <c r="AD1" i="14" s="1"/>
  <c r="AD2" i="14" s="1"/>
  <c r="L1" i="14" a="1"/>
  <c r="L1" i="14" s="1"/>
  <c r="L2" i="14" s="1"/>
  <c r="U1" i="14" a="1"/>
  <c r="U1" i="14" s="1"/>
  <c r="U2" i="14" s="1"/>
  <c r="P1" i="14" a="1"/>
  <c r="P1" i="14" s="1"/>
  <c r="P2" i="14" s="1"/>
  <c r="F1" i="14" a="1"/>
  <c r="F1" i="14" s="1"/>
  <c r="F2" i="14" s="1"/>
  <c r="O1" i="14" a="1"/>
  <c r="O1" i="14" s="1"/>
  <c r="O2" i="14" s="1"/>
  <c r="R1" i="14" a="1"/>
  <c r="R1" i="14" s="1"/>
  <c r="R2" i="14" s="1"/>
  <c r="X1" i="14" a="1"/>
  <c r="X1" i="14" s="1"/>
  <c r="X2" i="14" s="1"/>
  <c r="AA1" i="14" a="1"/>
  <c r="AA1" i="14" s="1"/>
  <c r="AA2" i="14" s="1"/>
  <c r="AG1" i="14" a="1"/>
  <c r="AG1" i="14" s="1"/>
  <c r="AG2" i="14" s="1"/>
  <c r="D1" i="14" a="1"/>
  <c r="D1" i="14" s="1"/>
  <c r="D2" i="14" s="1"/>
  <c r="G1" i="14" a="1"/>
  <c r="G1" i="14" s="1"/>
  <c r="G2" i="14" s="1"/>
  <c r="J1" i="14" a="1"/>
  <c r="J1" i="14" s="1"/>
  <c r="J2" i="14" s="1"/>
  <c r="M1" i="14" a="1"/>
  <c r="M1" i="14" s="1"/>
  <c r="M2" i="14" s="1"/>
  <c r="S1" i="14" a="1"/>
  <c r="S1" i="14" s="1"/>
  <c r="S2" i="14" s="1"/>
  <c r="V1" i="14" a="1"/>
  <c r="V1" i="14" s="1"/>
  <c r="V2" i="14" s="1"/>
  <c r="Y1" i="14" a="1"/>
  <c r="Y1" i="14" s="1"/>
  <c r="Y2" i="14" s="1"/>
  <c r="AB1" i="14" a="1"/>
  <c r="AB1" i="14" s="1"/>
  <c r="AB2" i="14" s="1"/>
  <c r="AE1" i="14" a="1"/>
  <c r="AE1" i="14" s="1"/>
  <c r="AE2" i="14" s="1"/>
  <c r="AH1" i="14" a="1"/>
  <c r="AH1" i="14" s="1"/>
  <c r="AH2" i="14" s="1"/>
  <c r="E1" i="14" a="1"/>
  <c r="E1" i="14" s="1"/>
  <c r="E2" i="14" s="1"/>
  <c r="H1" i="14" a="1"/>
  <c r="H1" i="14" s="1"/>
  <c r="H2" i="14" s="1"/>
  <c r="K1" i="14" a="1"/>
  <c r="K1" i="14" s="1"/>
  <c r="K2" i="14" s="1"/>
  <c r="N1" i="14" a="1"/>
  <c r="N1" i="14" s="1"/>
  <c r="N2" i="14" s="1"/>
  <c r="Q1" i="14" a="1"/>
  <c r="Q1" i="14" s="1"/>
  <c r="Q2" i="14" s="1"/>
  <c r="T1" i="14" a="1"/>
  <c r="T1" i="14" s="1"/>
  <c r="T2" i="14" s="1"/>
  <c r="W1" i="14" a="1"/>
  <c r="W1" i="14" s="1"/>
  <c r="W2" i="14" s="1"/>
  <c r="Z1" i="14" a="1"/>
  <c r="Z1" i="14" s="1"/>
  <c r="Z2" i="14" s="1"/>
  <c r="AC1" i="14" a="1"/>
  <c r="AC1" i="14" s="1"/>
  <c r="AC2" i="14" s="1"/>
  <c r="A1" i="13" l="1"/>
  <c r="A1" i="12"/>
  <c r="A1" i="11"/>
  <c r="A1" i="10"/>
  <c r="A1" i="9"/>
  <c r="A1" i="8"/>
  <c r="A1" i="5" l="1"/>
  <c r="A1" i="4"/>
  <c r="A1" i="3"/>
  <c r="A1" i="2"/>
  <c r="A5" i="2"/>
  <c r="E1" i="2" l="1" a="1"/>
  <c r="E1" i="2" s="1"/>
  <c r="E2" i="2" s="1"/>
  <c r="J1" i="2" a="1"/>
  <c r="J1" i="2" s="1"/>
  <c r="P1" i="2" a="1"/>
  <c r="P1" i="2" s="1"/>
  <c r="V1" i="2" a="1"/>
  <c r="V1" i="2" s="1"/>
  <c r="AB1" i="2" a="1"/>
  <c r="AB1" i="2" s="1"/>
  <c r="AH1" i="2" a="1"/>
  <c r="AH1" i="2" s="1"/>
  <c r="F1" i="2" a="1"/>
  <c r="F1" i="2" s="1"/>
  <c r="K1" i="2" a="1"/>
  <c r="K1" i="2" s="1"/>
  <c r="Q1" i="2" a="1"/>
  <c r="Q1" i="2" s="1"/>
  <c r="W1" i="2" a="1"/>
  <c r="W1" i="2" s="1"/>
  <c r="AC1" i="2" a="1"/>
  <c r="AC1" i="2" s="1"/>
  <c r="D1" i="2" a="1"/>
  <c r="D1" i="2" s="1"/>
  <c r="D2" i="2" s="1"/>
  <c r="D33" i="2" s="1" a="1"/>
  <c r="D33" i="2" s="1"/>
  <c r="L1" i="2" a="1"/>
  <c r="L1" i="2" s="1"/>
  <c r="R1" i="2" a="1"/>
  <c r="R1" i="2" s="1"/>
  <c r="X1" i="2" a="1"/>
  <c r="X1" i="2" s="1"/>
  <c r="AD1" i="2" a="1"/>
  <c r="AD1" i="2" s="1"/>
  <c r="G1" i="2" a="1"/>
  <c r="G1" i="2" s="1"/>
  <c r="S1" i="2" a="1"/>
  <c r="S1" i="2" s="1"/>
  <c r="Y1" i="2" a="1"/>
  <c r="Y1" i="2" s="1"/>
  <c r="AE1" i="2" a="1"/>
  <c r="AE1" i="2" s="1"/>
  <c r="H1" i="2" a="1"/>
  <c r="H1" i="2" s="1"/>
  <c r="N1" i="2" a="1"/>
  <c r="N1" i="2" s="1"/>
  <c r="T1" i="2" a="1"/>
  <c r="T1" i="2" s="1"/>
  <c r="Z1" i="2" a="1"/>
  <c r="Z1" i="2" s="1"/>
  <c r="Z2" i="2" s="1"/>
  <c r="AF1" i="2" a="1"/>
  <c r="AF1" i="2" s="1"/>
  <c r="M1" i="2" a="1"/>
  <c r="M1" i="2" s="1"/>
  <c r="I1" i="2" a="1"/>
  <c r="I1" i="2" s="1"/>
  <c r="O1" i="2" a="1"/>
  <c r="O1" i="2" s="1"/>
  <c r="U1" i="2" a="1"/>
  <c r="U1" i="2" s="1"/>
  <c r="AA1" i="2" a="1"/>
  <c r="AA1" i="2" s="1"/>
  <c r="AG1" i="2" a="1"/>
  <c r="AG1" i="2" s="1"/>
  <c r="E3" i="2"/>
  <c r="F3" i="2" s="1"/>
  <c r="G3" i="2" s="1"/>
  <c r="H3" i="2" s="1"/>
  <c r="I3" i="2" s="1"/>
  <c r="J3" i="2" s="1"/>
  <c r="K3" i="2" s="1"/>
  <c r="L3" i="2" s="1"/>
  <c r="M3" i="2" s="1"/>
  <c r="N3" i="2" s="1"/>
  <c r="O3" i="2" s="1"/>
  <c r="P3" i="2" s="1"/>
  <c r="Q3" i="2" s="1"/>
  <c r="R3" i="2" s="1"/>
  <c r="S3" i="2" s="1"/>
  <c r="T3" i="2" s="1"/>
  <c r="U3" i="2" s="1"/>
  <c r="V3" i="2" s="1"/>
  <c r="W3" i="2" s="1"/>
  <c r="X3" i="2" s="1"/>
  <c r="Y3" i="2" s="1"/>
  <c r="Z3" i="2" s="1"/>
  <c r="AA3" i="2" s="1"/>
  <c r="AB3" i="2" s="1"/>
  <c r="AC3" i="2" s="1"/>
  <c r="AD3" i="2" s="1"/>
  <c r="AE3" i="2" s="1"/>
  <c r="AF3" i="2" s="1"/>
  <c r="AG3" i="2" s="1"/>
  <c r="AH3" i="2" s="1"/>
  <c r="D3" i="3" s="1"/>
  <c r="A5" i="3"/>
  <c r="A5" i="4"/>
  <c r="A5" i="5"/>
  <c r="AB1" i="5" s="1" a="1"/>
  <c r="AB1" i="5" s="1"/>
  <c r="AB2" i="5" s="1"/>
  <c r="A5" i="6"/>
  <c r="A5" i="7"/>
  <c r="A5" i="8"/>
  <c r="L1" i="8" s="1" a="1"/>
  <c r="L1" i="8" s="1"/>
  <c r="A5" i="9"/>
  <c r="A5" i="10"/>
  <c r="L1" i="10" s="1" a="1"/>
  <c r="L1" i="10" s="1"/>
  <c r="A5" i="11"/>
  <c r="L1" i="11" s="1" a="1"/>
  <c r="L1" i="11" s="1"/>
  <c r="A5" i="12"/>
  <c r="L1" i="12" s="1" a="1"/>
  <c r="L1" i="12" s="1"/>
  <c r="A5" i="13"/>
  <c r="L1" i="13" s="1" a="1"/>
  <c r="L1" i="13" s="1"/>
  <c r="Z33" i="2" l="1" a="1"/>
  <c r="Z33" i="2" s="1"/>
  <c r="E33" i="2" a="1"/>
  <c r="E33" i="2" s="1"/>
  <c r="E1" i="9" a="1"/>
  <c r="E1" i="9" s="1"/>
  <c r="M1" i="9" a="1"/>
  <c r="M1" i="9" s="1"/>
  <c r="M2" i="9" s="1"/>
  <c r="U1" i="9" a="1"/>
  <c r="U1" i="9" s="1"/>
  <c r="U2" i="9" s="1"/>
  <c r="AC1" i="9" a="1"/>
  <c r="AC1" i="9" s="1"/>
  <c r="AC2" i="9" s="1"/>
  <c r="F1" i="9" a="1"/>
  <c r="F1" i="9" s="1"/>
  <c r="F2" i="9" s="1"/>
  <c r="N1" i="9" a="1"/>
  <c r="N1" i="9" s="1"/>
  <c r="N2" i="9" s="1"/>
  <c r="V1" i="9" a="1"/>
  <c r="V1" i="9" s="1"/>
  <c r="V2" i="9" s="1"/>
  <c r="AD1" i="9" a="1"/>
  <c r="AD1" i="9" s="1"/>
  <c r="AD2" i="9" s="1"/>
  <c r="O1" i="9" a="1"/>
  <c r="O1" i="9" s="1"/>
  <c r="W1" i="9" a="1"/>
  <c r="W1" i="9" s="1"/>
  <c r="W2" i="9" s="1"/>
  <c r="AE1" i="9" a="1"/>
  <c r="AE1" i="9" s="1"/>
  <c r="AE2" i="9" s="1"/>
  <c r="H1" i="9" a="1"/>
  <c r="H1" i="9" s="1"/>
  <c r="H2" i="9" s="1"/>
  <c r="P1" i="9" a="1"/>
  <c r="P1" i="9" s="1"/>
  <c r="P2" i="9" s="1"/>
  <c r="X1" i="9" a="1"/>
  <c r="X1" i="9" s="1"/>
  <c r="X2" i="9" s="1"/>
  <c r="AF1" i="9" a="1"/>
  <c r="AF1" i="9" s="1"/>
  <c r="AF2" i="9" s="1"/>
  <c r="Q1" i="9" a="1"/>
  <c r="Q1" i="9" s="1"/>
  <c r="Q2" i="9" s="1"/>
  <c r="Y1" i="9" a="1"/>
  <c r="Y1" i="9" s="1"/>
  <c r="AG1" i="9" a="1"/>
  <c r="AG1" i="9" s="1"/>
  <c r="R1" i="9" a="1"/>
  <c r="R1" i="9" s="1"/>
  <c r="R2" i="9" s="1"/>
  <c r="Z1" i="9" a="1"/>
  <c r="Z1" i="9" s="1"/>
  <c r="Z2" i="9" s="1"/>
  <c r="AH1" i="9" a="1"/>
  <c r="AH1" i="9" s="1"/>
  <c r="AH2" i="9" s="1"/>
  <c r="S1" i="9" a="1"/>
  <c r="S1" i="9" s="1"/>
  <c r="S2" i="9" s="1"/>
  <c r="AA1" i="9" a="1"/>
  <c r="AA1" i="9" s="1"/>
  <c r="AA2" i="9" s="1"/>
  <c r="AB1" i="9" a="1"/>
  <c r="AB1" i="9" s="1"/>
  <c r="AB2" i="9" s="1"/>
  <c r="G1" i="9" a="1"/>
  <c r="G1" i="9" s="1"/>
  <c r="I1" i="9" a="1"/>
  <c r="I1" i="9" s="1"/>
  <c r="T1" i="9" a="1"/>
  <c r="T1" i="9" s="1"/>
  <c r="T2" i="9" s="1"/>
  <c r="J1" i="9" a="1"/>
  <c r="J1" i="9" s="1"/>
  <c r="J2" i="9" s="1"/>
  <c r="K1" i="9" a="1"/>
  <c r="K1" i="9" s="1"/>
  <c r="K2" i="9" s="1"/>
  <c r="L1" i="9" a="1"/>
  <c r="L1" i="9" s="1"/>
  <c r="L2" i="9" s="1"/>
  <c r="L1" i="6" a="1"/>
  <c r="L1" i="6" s="1"/>
  <c r="L2" i="6" s="1"/>
  <c r="E1" i="6" a="1"/>
  <c r="E1" i="6" s="1"/>
  <c r="E2" i="6" s="1"/>
  <c r="K1" i="6" a="1"/>
  <c r="K1" i="6" s="1"/>
  <c r="K2" i="6" s="1"/>
  <c r="R1" i="6" a="1"/>
  <c r="R1" i="6" s="1"/>
  <c r="R2" i="6" s="1"/>
  <c r="X1" i="6" a="1"/>
  <c r="X1" i="6" s="1"/>
  <c r="X2" i="6" s="1"/>
  <c r="AD1" i="6" a="1"/>
  <c r="AD1" i="6" s="1"/>
  <c r="AD2" i="6" s="1"/>
  <c r="F1" i="6" a="1"/>
  <c r="F1" i="6" s="1"/>
  <c r="F2" i="6" s="1"/>
  <c r="M1" i="6" a="1"/>
  <c r="M1" i="6" s="1"/>
  <c r="M2" i="6" s="1"/>
  <c r="S1" i="6" a="1"/>
  <c r="S1" i="6" s="1"/>
  <c r="S2" i="6" s="1"/>
  <c r="Y1" i="6" a="1"/>
  <c r="Y1" i="6" s="1"/>
  <c r="Y2" i="6" s="1"/>
  <c r="AE1" i="6" a="1"/>
  <c r="AE1" i="6" s="1"/>
  <c r="AE2" i="6" s="1"/>
  <c r="G1" i="6" a="1"/>
  <c r="G1" i="6" s="1"/>
  <c r="G2" i="6" s="1"/>
  <c r="N1" i="6" a="1"/>
  <c r="N1" i="6" s="1"/>
  <c r="N2" i="6" s="1"/>
  <c r="T1" i="6" a="1"/>
  <c r="T1" i="6" s="1"/>
  <c r="T2" i="6" s="1"/>
  <c r="Z1" i="6" a="1"/>
  <c r="Z1" i="6" s="1"/>
  <c r="Z2" i="6" s="1"/>
  <c r="AF1" i="6" a="1"/>
  <c r="AF1" i="6" s="1"/>
  <c r="AF2" i="6" s="1"/>
  <c r="H1" i="6" a="1"/>
  <c r="H1" i="6" s="1"/>
  <c r="H2" i="6" s="1"/>
  <c r="O1" i="6" a="1"/>
  <c r="O1" i="6" s="1"/>
  <c r="O2" i="6" s="1"/>
  <c r="U1" i="6" a="1"/>
  <c r="U1" i="6" s="1"/>
  <c r="U2" i="6" s="1"/>
  <c r="AA1" i="6" a="1"/>
  <c r="AA1" i="6" s="1"/>
  <c r="AA2" i="6" s="1"/>
  <c r="AG1" i="6" a="1"/>
  <c r="AG1" i="6" s="1"/>
  <c r="AG2" i="6" s="1"/>
  <c r="I1" i="6" a="1"/>
  <c r="I1" i="6" s="1"/>
  <c r="I2" i="6" s="1"/>
  <c r="P1" i="6" a="1"/>
  <c r="P1" i="6" s="1"/>
  <c r="P2" i="6" s="1"/>
  <c r="V1" i="6" a="1"/>
  <c r="V1" i="6" s="1"/>
  <c r="V2" i="6" s="1"/>
  <c r="AB1" i="6" a="1"/>
  <c r="AB1" i="6" s="1"/>
  <c r="AB2" i="6" s="1"/>
  <c r="AH1" i="6" a="1"/>
  <c r="AH1" i="6" s="1"/>
  <c r="AH2" i="6" s="1"/>
  <c r="J1" i="6" a="1"/>
  <c r="J1" i="6" s="1"/>
  <c r="J2" i="6" s="1"/>
  <c r="Q1" i="6" a="1"/>
  <c r="Q1" i="6" s="1"/>
  <c r="Q2" i="6" s="1"/>
  <c r="W1" i="6" a="1"/>
  <c r="W1" i="6" s="1"/>
  <c r="W2" i="6" s="1"/>
  <c r="AC1" i="6" a="1"/>
  <c r="AC1" i="6" s="1"/>
  <c r="AC2" i="6" s="1"/>
  <c r="D1" i="6" a="1"/>
  <c r="D1" i="6" s="1"/>
  <c r="D2" i="6" s="1"/>
  <c r="D1" i="4" a="1"/>
  <c r="D1" i="4" s="1"/>
  <c r="D2" i="4" s="1"/>
  <c r="G1" i="4" a="1"/>
  <c r="G1" i="4" s="1"/>
  <c r="G2" i="4" s="1"/>
  <c r="J1" i="4" a="1"/>
  <c r="J1" i="4" s="1"/>
  <c r="J2" i="4" s="1"/>
  <c r="M1" i="4" a="1"/>
  <c r="M1" i="4" s="1"/>
  <c r="M2" i="4" s="1"/>
  <c r="P1" i="4" a="1"/>
  <c r="P1" i="4" s="1"/>
  <c r="P2" i="4" s="1"/>
  <c r="S1" i="4" a="1"/>
  <c r="S1" i="4" s="1"/>
  <c r="S2" i="4" s="1"/>
  <c r="V1" i="4" a="1"/>
  <c r="V1" i="4" s="1"/>
  <c r="V2" i="4" s="1"/>
  <c r="Y1" i="4" a="1"/>
  <c r="Y1" i="4" s="1"/>
  <c r="Y2" i="4" s="1"/>
  <c r="AB1" i="4" a="1"/>
  <c r="AB1" i="4" s="1"/>
  <c r="AB2" i="4" s="1"/>
  <c r="AE1" i="4" a="1"/>
  <c r="AE1" i="4" s="1"/>
  <c r="AE2" i="4" s="1"/>
  <c r="AH1" i="4" a="1"/>
  <c r="AH1" i="4" s="1"/>
  <c r="AH2" i="4" s="1"/>
  <c r="L1" i="4" a="1"/>
  <c r="L1" i="4" s="1"/>
  <c r="L2" i="4" s="1"/>
  <c r="AA1" i="4" a="1"/>
  <c r="AA1" i="4" s="1"/>
  <c r="AA2" i="4" s="1"/>
  <c r="E1" i="4" a="1"/>
  <c r="E1" i="4" s="1"/>
  <c r="E2" i="4" s="1"/>
  <c r="H1" i="4" a="1"/>
  <c r="H1" i="4" s="1"/>
  <c r="H2" i="4" s="1"/>
  <c r="K1" i="4" a="1"/>
  <c r="K1" i="4" s="1"/>
  <c r="K2" i="4" s="1"/>
  <c r="N1" i="4" a="1"/>
  <c r="N1" i="4" s="1"/>
  <c r="N2" i="4" s="1"/>
  <c r="Q1" i="4" a="1"/>
  <c r="Q1" i="4" s="1"/>
  <c r="Q2" i="4" s="1"/>
  <c r="T1" i="4" a="1"/>
  <c r="T1" i="4" s="1"/>
  <c r="T2" i="4" s="1"/>
  <c r="W1" i="4" a="1"/>
  <c r="W1" i="4" s="1"/>
  <c r="Z1" i="4" a="1"/>
  <c r="Z1" i="4" s="1"/>
  <c r="Z2" i="4" s="1"/>
  <c r="AC1" i="4" a="1"/>
  <c r="AC1" i="4" s="1"/>
  <c r="AC2" i="4" s="1"/>
  <c r="AF1" i="4" a="1"/>
  <c r="AF1" i="4" s="1"/>
  <c r="AF2" i="4" s="1"/>
  <c r="I1" i="4" a="1"/>
  <c r="I1" i="4" s="1"/>
  <c r="I2" i="4" s="1"/>
  <c r="R1" i="4" a="1"/>
  <c r="R1" i="4" s="1"/>
  <c r="R2" i="4" s="1"/>
  <c r="U1" i="4" a="1"/>
  <c r="U1" i="4" s="1"/>
  <c r="U2" i="4" s="1"/>
  <c r="X1" i="4" a="1"/>
  <c r="X1" i="4" s="1"/>
  <c r="X2" i="4" s="1"/>
  <c r="AD1" i="4" a="1"/>
  <c r="AD1" i="4" s="1"/>
  <c r="AD2" i="4" s="1"/>
  <c r="F1" i="4" a="1"/>
  <c r="F1" i="4" s="1"/>
  <c r="F2" i="4" s="1"/>
  <c r="O1" i="4" a="1"/>
  <c r="O1" i="4" s="1"/>
  <c r="O2" i="4" s="1"/>
  <c r="AG1" i="4" a="1"/>
  <c r="AG1" i="4" s="1"/>
  <c r="AG2" i="4" s="1"/>
  <c r="L1" i="7" a="1"/>
  <c r="L1" i="7" s="1"/>
  <c r="L2" i="7" s="1"/>
  <c r="G1" i="7" a="1"/>
  <c r="G1" i="7" s="1"/>
  <c r="G2" i="7" s="1"/>
  <c r="K1" i="7" a="1"/>
  <c r="K1" i="7" s="1"/>
  <c r="K2" i="7" s="1"/>
  <c r="P1" i="7" a="1"/>
  <c r="P1" i="7" s="1"/>
  <c r="P2" i="7" s="1"/>
  <c r="T1" i="7" a="1"/>
  <c r="T1" i="7" s="1"/>
  <c r="T2" i="7" s="1"/>
  <c r="X1" i="7" a="1"/>
  <c r="X1" i="7" s="1"/>
  <c r="X2" i="7" s="1"/>
  <c r="AB1" i="7" a="1"/>
  <c r="AB1" i="7" s="1"/>
  <c r="AB2" i="7" s="1"/>
  <c r="AF1" i="7" a="1"/>
  <c r="AF1" i="7" s="1"/>
  <c r="AF2" i="7" s="1"/>
  <c r="H1" i="7" a="1"/>
  <c r="H1" i="7" s="1"/>
  <c r="H2" i="7" s="1"/>
  <c r="M1" i="7" a="1"/>
  <c r="M1" i="7" s="1"/>
  <c r="M2" i="7" s="1"/>
  <c r="Q1" i="7" a="1"/>
  <c r="Q1" i="7" s="1"/>
  <c r="Q2" i="7" s="1"/>
  <c r="U1" i="7" a="1"/>
  <c r="U1" i="7" s="1"/>
  <c r="U2" i="7" s="1"/>
  <c r="Y1" i="7" a="1"/>
  <c r="Y1" i="7" s="1"/>
  <c r="Y2" i="7" s="1"/>
  <c r="AC1" i="7" a="1"/>
  <c r="AG1" i="7" a="1"/>
  <c r="AG1" i="7" s="1"/>
  <c r="AG2" i="7" s="1"/>
  <c r="E1" i="7" a="1"/>
  <c r="E1" i="7" s="1"/>
  <c r="E2" i="7" s="1"/>
  <c r="I1" i="7" a="1"/>
  <c r="I1" i="7" s="1"/>
  <c r="I2" i="7" s="1"/>
  <c r="N1" i="7" a="1"/>
  <c r="N1" i="7" s="1"/>
  <c r="N2" i="7" s="1"/>
  <c r="R1" i="7" a="1"/>
  <c r="V1" i="7" a="1"/>
  <c r="V1" i="7" s="1"/>
  <c r="V2" i="7" s="1"/>
  <c r="Z1" i="7" a="1"/>
  <c r="Z1" i="7" s="1"/>
  <c r="Z2" i="7" s="1"/>
  <c r="AD1" i="7" a="1"/>
  <c r="D1" i="7" a="1"/>
  <c r="F1" i="7" a="1"/>
  <c r="F1" i="7" s="1"/>
  <c r="F2" i="7" s="1"/>
  <c r="J1" i="7" a="1"/>
  <c r="J1" i="7" s="1"/>
  <c r="J2" i="7" s="1"/>
  <c r="O1" i="7" a="1"/>
  <c r="O1" i="7" s="1"/>
  <c r="O2" i="7" s="1"/>
  <c r="S1" i="7" a="1"/>
  <c r="S1" i="7" s="1"/>
  <c r="S2" i="7" s="1"/>
  <c r="W1" i="7" a="1"/>
  <c r="W1" i="7" s="1"/>
  <c r="W2" i="7" s="1"/>
  <c r="AA1" i="7" a="1"/>
  <c r="AE1" i="7" a="1"/>
  <c r="AE1" i="7" s="1"/>
  <c r="AE2" i="7" s="1"/>
  <c r="L1" i="5" a="1"/>
  <c r="L1" i="5" s="1"/>
  <c r="L2" i="5" s="1"/>
  <c r="H1" i="5" a="1"/>
  <c r="H1" i="5" s="1"/>
  <c r="H2" i="5" s="1"/>
  <c r="M1" i="5" a="1"/>
  <c r="M1" i="5" s="1"/>
  <c r="M2" i="5" s="1"/>
  <c r="Q1" i="5" a="1"/>
  <c r="Q1" i="5" s="1"/>
  <c r="Q2" i="5" s="1"/>
  <c r="U1" i="5" a="1"/>
  <c r="U1" i="5" s="1"/>
  <c r="U2" i="5" s="1"/>
  <c r="Y1" i="5" a="1"/>
  <c r="Y1" i="5" s="1"/>
  <c r="Y2" i="5" s="1"/>
  <c r="AC1" i="5" a="1"/>
  <c r="AC1" i="5" s="1"/>
  <c r="AC2" i="5" s="1"/>
  <c r="AG1" i="5" a="1"/>
  <c r="AG1" i="5" s="1"/>
  <c r="AG2" i="5" s="1"/>
  <c r="G1" i="5" a="1"/>
  <c r="G1" i="5" s="1"/>
  <c r="G2" i="5" s="1"/>
  <c r="K1" i="5" a="1"/>
  <c r="K1" i="5" s="1"/>
  <c r="K2" i="5" s="1"/>
  <c r="P1" i="5" a="1"/>
  <c r="P1" i="5" s="1"/>
  <c r="P2" i="5" s="1"/>
  <c r="T1" i="5" a="1"/>
  <c r="T1" i="5" s="1"/>
  <c r="T2" i="5" s="1"/>
  <c r="X1" i="5" a="1"/>
  <c r="X1" i="5" s="1"/>
  <c r="X2" i="5" s="1"/>
  <c r="AF1" i="5" a="1"/>
  <c r="AF1" i="5" s="1"/>
  <c r="AF2" i="5" s="1"/>
  <c r="E1" i="5" a="1"/>
  <c r="E1" i="5" s="1"/>
  <c r="E2" i="5" s="1"/>
  <c r="I1" i="5" a="1"/>
  <c r="I1" i="5" s="1"/>
  <c r="I2" i="5" s="1"/>
  <c r="N1" i="5" a="1"/>
  <c r="N1" i="5" s="1"/>
  <c r="N2" i="5" s="1"/>
  <c r="R1" i="5" a="1"/>
  <c r="R1" i="5" s="1"/>
  <c r="R2" i="5" s="1"/>
  <c r="V1" i="5" a="1"/>
  <c r="V1" i="5" s="1"/>
  <c r="V2" i="5" s="1"/>
  <c r="Z1" i="5" a="1"/>
  <c r="Z1" i="5" s="1"/>
  <c r="Z2" i="5" s="1"/>
  <c r="AD1" i="5" a="1"/>
  <c r="AD1" i="5" s="1"/>
  <c r="AD2" i="5" s="1"/>
  <c r="D1" i="5" a="1"/>
  <c r="D1" i="5" s="1"/>
  <c r="D2" i="5" s="1"/>
  <c r="F1" i="5" a="1"/>
  <c r="F1" i="5" s="1"/>
  <c r="F2" i="5" s="1"/>
  <c r="J1" i="5" a="1"/>
  <c r="J1" i="5" s="1"/>
  <c r="J2" i="5" s="1"/>
  <c r="O1" i="5" a="1"/>
  <c r="O1" i="5" s="1"/>
  <c r="O2" i="5" s="1"/>
  <c r="S1" i="5" a="1"/>
  <c r="S1" i="5" s="1"/>
  <c r="S2" i="5" s="1"/>
  <c r="W1" i="5" a="1"/>
  <c r="W1" i="5" s="1"/>
  <c r="W2" i="5" s="1"/>
  <c r="AA1" i="5" a="1"/>
  <c r="AA1" i="5" s="1"/>
  <c r="AA2" i="5" s="1"/>
  <c r="AE1" i="5" a="1"/>
  <c r="AE1" i="5" s="1"/>
  <c r="AE2" i="5" s="1"/>
  <c r="F1" i="3" a="1"/>
  <c r="F1" i="3" s="1"/>
  <c r="F2" i="3" s="1"/>
  <c r="J1" i="3" a="1"/>
  <c r="J1" i="3" s="1"/>
  <c r="J2" i="3" s="1"/>
  <c r="N1" i="3" a="1"/>
  <c r="N1" i="3" s="1"/>
  <c r="N2" i="3" s="1"/>
  <c r="R1" i="3" a="1"/>
  <c r="R1" i="3" s="1"/>
  <c r="R2" i="3" s="1"/>
  <c r="V1" i="3" a="1"/>
  <c r="V1" i="3" s="1"/>
  <c r="V2" i="3" s="1"/>
  <c r="Z1" i="3" a="1"/>
  <c r="Z1" i="3" s="1"/>
  <c r="Z2" i="3" s="1"/>
  <c r="AD1" i="3" a="1"/>
  <c r="AD1" i="3" s="1"/>
  <c r="AD2" i="3" s="1"/>
  <c r="G1" i="3" a="1"/>
  <c r="G1" i="3" s="1"/>
  <c r="G2" i="3" s="1"/>
  <c r="K1" i="3" a="1"/>
  <c r="K1" i="3" s="1"/>
  <c r="K2" i="3" s="1"/>
  <c r="O1" i="3" a="1"/>
  <c r="O1" i="3" s="1"/>
  <c r="O2" i="3" s="1"/>
  <c r="S1" i="3" a="1"/>
  <c r="S1" i="3" s="1"/>
  <c r="S2" i="3" s="1"/>
  <c r="W1" i="3" a="1"/>
  <c r="W1" i="3" s="1"/>
  <c r="W2" i="3" s="1"/>
  <c r="AA1" i="3" a="1"/>
  <c r="AA1" i="3" s="1"/>
  <c r="AA2" i="3" s="1"/>
  <c r="AE1" i="3" a="1"/>
  <c r="AE1" i="3" s="1"/>
  <c r="AE2" i="3" s="1"/>
  <c r="E1" i="3" a="1"/>
  <c r="E1" i="3" s="1"/>
  <c r="E2" i="3" s="1"/>
  <c r="I1" i="3" a="1"/>
  <c r="I1" i="3" s="1"/>
  <c r="I2" i="3" s="1"/>
  <c r="M1" i="3" a="1"/>
  <c r="M1" i="3" s="1"/>
  <c r="M2" i="3" s="1"/>
  <c r="Q1" i="3" a="1"/>
  <c r="Q1" i="3" s="1"/>
  <c r="Q2" i="3" s="1"/>
  <c r="U1" i="3" a="1"/>
  <c r="U1" i="3" s="1"/>
  <c r="U2" i="3" s="1"/>
  <c r="Y1" i="3" a="1"/>
  <c r="Y1" i="3" s="1"/>
  <c r="Y2" i="3" s="1"/>
  <c r="AC1" i="3" a="1"/>
  <c r="AC1" i="3" s="1"/>
  <c r="AC2" i="3" s="1"/>
  <c r="D1" i="3" a="1"/>
  <c r="D1" i="3" s="1"/>
  <c r="D2" i="3" s="1"/>
  <c r="H1" i="3" a="1"/>
  <c r="H1" i="3" s="1"/>
  <c r="H2" i="3" s="1"/>
  <c r="L1" i="3" a="1"/>
  <c r="L1" i="3" s="1"/>
  <c r="L2" i="3" s="1"/>
  <c r="P1" i="3" a="1"/>
  <c r="P1" i="3" s="1"/>
  <c r="P2" i="3" s="1"/>
  <c r="T1" i="3" a="1"/>
  <c r="T1" i="3" s="1"/>
  <c r="T2" i="3" s="1"/>
  <c r="X1" i="3" a="1"/>
  <c r="X1" i="3" s="1"/>
  <c r="X2" i="3" s="1"/>
  <c r="AB1" i="3" a="1"/>
  <c r="AB1" i="3" s="1"/>
  <c r="AB2" i="3" s="1"/>
  <c r="AF1" i="3" a="1"/>
  <c r="AF1" i="3" s="1"/>
  <c r="E1" i="8" a="1"/>
  <c r="E1" i="8" s="1"/>
  <c r="E2" i="8" s="1"/>
  <c r="H1" i="8" a="1"/>
  <c r="H1" i="8" s="1"/>
  <c r="H2" i="8" s="1"/>
  <c r="M1" i="8" a="1"/>
  <c r="M1" i="8" s="1"/>
  <c r="M2" i="8" s="1"/>
  <c r="P1" i="8" a="1"/>
  <c r="P1" i="8" s="1"/>
  <c r="P2" i="8" s="1"/>
  <c r="U1" i="8" a="1"/>
  <c r="U1" i="8" s="1"/>
  <c r="X1" i="8" a="1"/>
  <c r="X1" i="8" s="1"/>
  <c r="X2" i="8" s="1"/>
  <c r="AC1" i="8" a="1"/>
  <c r="AC1" i="8" s="1"/>
  <c r="AC2" i="8" s="1"/>
  <c r="AF1" i="8" a="1"/>
  <c r="AF1" i="8" s="1"/>
  <c r="AF2" i="8" s="1"/>
  <c r="D1" i="8" a="1"/>
  <c r="D1" i="8" s="1"/>
  <c r="D2" i="8" s="1"/>
  <c r="N1" i="8" a="1"/>
  <c r="N1" i="8" s="1"/>
  <c r="N2" i="8" s="1"/>
  <c r="V1" i="8" a="1"/>
  <c r="V1" i="8" s="1"/>
  <c r="V2" i="8" s="1"/>
  <c r="I1" i="8" a="1"/>
  <c r="I1" i="8" s="1"/>
  <c r="I2" i="8" s="1"/>
  <c r="L2" i="8"/>
  <c r="Q1" i="8" a="1"/>
  <c r="Q1" i="8" s="1"/>
  <c r="Q2" i="8" s="1"/>
  <c r="T1" i="8" a="1"/>
  <c r="T1" i="8" s="1"/>
  <c r="T2" i="8" s="1"/>
  <c r="Y1" i="8" a="1"/>
  <c r="Y1" i="8" s="1"/>
  <c r="Y2" i="8" s="1"/>
  <c r="AB1" i="8" a="1"/>
  <c r="AB1" i="8" s="1"/>
  <c r="AB2" i="8" s="1"/>
  <c r="AG1" i="8" a="1"/>
  <c r="AG1" i="8" s="1"/>
  <c r="AG2" i="8" s="1"/>
  <c r="K1" i="8" a="1"/>
  <c r="K1" i="8" s="1"/>
  <c r="K2" i="8" s="1"/>
  <c r="AA1" i="8" a="1"/>
  <c r="AA1" i="8" s="1"/>
  <c r="AA2" i="8" s="1"/>
  <c r="G1" i="8" a="1"/>
  <c r="G1" i="8" s="1"/>
  <c r="G2" i="8" s="1"/>
  <c r="J1" i="8" a="1"/>
  <c r="J1" i="8" s="1"/>
  <c r="J2" i="8" s="1"/>
  <c r="O1" i="8" a="1"/>
  <c r="O1" i="8" s="1"/>
  <c r="O2" i="8" s="1"/>
  <c r="R1" i="8" a="1"/>
  <c r="R1" i="8" s="1"/>
  <c r="R2" i="8" s="1"/>
  <c r="W1" i="8" a="1"/>
  <c r="W1" i="8" s="1"/>
  <c r="W2" i="8" s="1"/>
  <c r="Z1" i="8" a="1"/>
  <c r="Z1" i="8" s="1"/>
  <c r="Z2" i="8" s="1"/>
  <c r="AE1" i="8" a="1"/>
  <c r="AE1" i="8" s="1"/>
  <c r="AE2" i="8" s="1"/>
  <c r="AH1" i="8" a="1"/>
  <c r="AH1" i="8" s="1"/>
  <c r="AH2" i="8" s="1"/>
  <c r="F1" i="8" a="1"/>
  <c r="F1" i="8" s="1"/>
  <c r="F2" i="8" s="1"/>
  <c r="S1" i="8" a="1"/>
  <c r="S1" i="8" s="1"/>
  <c r="S2" i="8" s="1"/>
  <c r="AD1" i="8" a="1"/>
  <c r="AD1" i="8" s="1"/>
  <c r="AD2" i="8" s="1"/>
  <c r="F1" i="13" a="1"/>
  <c r="F1" i="13" s="1"/>
  <c r="F2" i="13" s="1"/>
  <c r="J1" i="13" a="1"/>
  <c r="J1" i="13" s="1"/>
  <c r="J2" i="13" s="1"/>
  <c r="N1" i="13" a="1"/>
  <c r="N1" i="13" s="1"/>
  <c r="N2" i="13" s="1"/>
  <c r="R1" i="13" a="1"/>
  <c r="R1" i="13" s="1"/>
  <c r="R2" i="13" s="1"/>
  <c r="V1" i="13" a="1"/>
  <c r="V1" i="13" s="1"/>
  <c r="V2" i="13" s="1"/>
  <c r="Z1" i="13" a="1"/>
  <c r="Z1" i="13" s="1"/>
  <c r="Z2" i="13" s="1"/>
  <c r="AD1" i="13" a="1"/>
  <c r="AD1" i="13" s="1"/>
  <c r="AD2" i="13" s="1"/>
  <c r="AH1" i="13" a="1"/>
  <c r="AH1" i="13" s="1"/>
  <c r="AH2" i="13" s="1"/>
  <c r="G1" i="13" a="1"/>
  <c r="G1" i="13" s="1"/>
  <c r="G2" i="13" s="1"/>
  <c r="K1" i="13" a="1"/>
  <c r="K1" i="13" s="1"/>
  <c r="K2" i="13" s="1"/>
  <c r="O1" i="13" a="1"/>
  <c r="O1" i="13" s="1"/>
  <c r="O2" i="13" s="1"/>
  <c r="S1" i="13" a="1"/>
  <c r="S1" i="13" s="1"/>
  <c r="S2" i="13" s="1"/>
  <c r="W1" i="13" a="1"/>
  <c r="W1" i="13" s="1"/>
  <c r="W2" i="13" s="1"/>
  <c r="AA1" i="13" a="1"/>
  <c r="AA1" i="13" s="1"/>
  <c r="AE1" i="13" a="1"/>
  <c r="AE1" i="13" s="1"/>
  <c r="AE2" i="13" s="1"/>
  <c r="D1" i="13" a="1"/>
  <c r="D1" i="13" s="1"/>
  <c r="D2" i="13" s="1"/>
  <c r="H1" i="13" a="1"/>
  <c r="H1" i="13" s="1"/>
  <c r="H2" i="13" s="1"/>
  <c r="L2" i="13"/>
  <c r="P1" i="13" a="1"/>
  <c r="P1" i="13" s="1"/>
  <c r="P2" i="13" s="1"/>
  <c r="T1" i="13" a="1"/>
  <c r="T1" i="13" s="1"/>
  <c r="T2" i="13" s="1"/>
  <c r="X1" i="13" a="1"/>
  <c r="X1" i="13" s="1"/>
  <c r="X2" i="13" s="1"/>
  <c r="AB1" i="13" a="1"/>
  <c r="AB1" i="13" s="1"/>
  <c r="AB2" i="13" s="1"/>
  <c r="AF1" i="13" a="1"/>
  <c r="AF1" i="13" s="1"/>
  <c r="AF2" i="13" s="1"/>
  <c r="E1" i="13" a="1"/>
  <c r="E1" i="13" s="1"/>
  <c r="E2" i="13" s="1"/>
  <c r="I1" i="13" a="1"/>
  <c r="I1" i="13" s="1"/>
  <c r="I2" i="13" s="1"/>
  <c r="M1" i="13" a="1"/>
  <c r="M1" i="13" s="1"/>
  <c r="M2" i="13" s="1"/>
  <c r="Q1" i="13" a="1"/>
  <c r="Q1" i="13" s="1"/>
  <c r="Q2" i="13" s="1"/>
  <c r="U1" i="13" a="1"/>
  <c r="U1" i="13" s="1"/>
  <c r="U2" i="13" s="1"/>
  <c r="Y1" i="13" a="1"/>
  <c r="Y1" i="13" s="1"/>
  <c r="Y2" i="13" s="1"/>
  <c r="AC1" i="13" a="1"/>
  <c r="AC1" i="13" s="1"/>
  <c r="AC2" i="13" s="1"/>
  <c r="AG1" i="13" a="1"/>
  <c r="AG1" i="13" s="1"/>
  <c r="AG2" i="13" s="1"/>
  <c r="AA1" i="12" a="1"/>
  <c r="AA1" i="12" s="1"/>
  <c r="G1" i="12" a="1"/>
  <c r="G1" i="12" s="1"/>
  <c r="G2" i="12" s="1"/>
  <c r="E1" i="12" a="1"/>
  <c r="E1" i="12" s="1"/>
  <c r="E2" i="12" s="1"/>
  <c r="L2" i="12"/>
  <c r="P1" i="12" a="1"/>
  <c r="P1" i="12" s="1"/>
  <c r="P2" i="12" s="1"/>
  <c r="T1" i="12" a="1"/>
  <c r="T1" i="12" s="1"/>
  <c r="T2" i="12" s="1"/>
  <c r="X1" i="12" a="1"/>
  <c r="X1" i="12" s="1"/>
  <c r="X2" i="12" s="1"/>
  <c r="AB1" i="12" a="1"/>
  <c r="AB1" i="12" s="1"/>
  <c r="AB2" i="12" s="1"/>
  <c r="AF1" i="12" a="1"/>
  <c r="AF1" i="12" s="1"/>
  <c r="AF2" i="12" s="1"/>
  <c r="F1" i="12" a="1"/>
  <c r="F1" i="12" s="1"/>
  <c r="F2" i="12" s="1"/>
  <c r="I1" i="12" a="1"/>
  <c r="I1" i="12" s="1"/>
  <c r="I2" i="12" s="1"/>
  <c r="M1" i="12" a="1"/>
  <c r="M1" i="12" s="1"/>
  <c r="M2" i="12" s="1"/>
  <c r="Q1" i="12" a="1"/>
  <c r="Q1" i="12" s="1"/>
  <c r="Q2" i="12" s="1"/>
  <c r="U1" i="12" a="1"/>
  <c r="U1" i="12" s="1"/>
  <c r="U2" i="12" s="1"/>
  <c r="Y1" i="12" a="1"/>
  <c r="Y1" i="12" s="1"/>
  <c r="Y2" i="12" s="1"/>
  <c r="AC1" i="12" a="1"/>
  <c r="AC1" i="12" s="1"/>
  <c r="AC2" i="12" s="1"/>
  <c r="AG1" i="12" a="1"/>
  <c r="AG1" i="12" s="1"/>
  <c r="AG2" i="12" s="1"/>
  <c r="J1" i="12" a="1"/>
  <c r="J1" i="12" s="1"/>
  <c r="J2" i="12" s="1"/>
  <c r="N1" i="12" a="1"/>
  <c r="N1" i="12" s="1"/>
  <c r="N2" i="12" s="1"/>
  <c r="R1" i="12" a="1"/>
  <c r="R1" i="12" s="1"/>
  <c r="R2" i="12" s="1"/>
  <c r="V1" i="12" a="1"/>
  <c r="V1" i="12" s="1"/>
  <c r="V2" i="12" s="1"/>
  <c r="Z1" i="12" a="1"/>
  <c r="Z1" i="12" s="1"/>
  <c r="Z2" i="12" s="1"/>
  <c r="AD1" i="12" a="1"/>
  <c r="AD1" i="12" s="1"/>
  <c r="AD2" i="12" s="1"/>
  <c r="D1" i="12" a="1"/>
  <c r="D1" i="12" s="1"/>
  <c r="D2" i="12" s="1"/>
  <c r="H1" i="12" a="1"/>
  <c r="H1" i="12" s="1"/>
  <c r="H2" i="12" s="1"/>
  <c r="K1" i="12" a="1"/>
  <c r="K1" i="12" s="1"/>
  <c r="K2" i="12" s="1"/>
  <c r="O1" i="12" a="1"/>
  <c r="O1" i="12" s="1"/>
  <c r="O2" i="12" s="1"/>
  <c r="S1" i="12" a="1"/>
  <c r="S1" i="12" s="1"/>
  <c r="S2" i="12" s="1"/>
  <c r="W1" i="12" a="1"/>
  <c r="W1" i="12" s="1"/>
  <c r="W2" i="12" s="1"/>
  <c r="AE1" i="12" a="1"/>
  <c r="AE1" i="12" s="1"/>
  <c r="AE2" i="12" s="1"/>
  <c r="E1" i="10" a="1"/>
  <c r="E1" i="10" s="1"/>
  <c r="E2" i="10" s="1"/>
  <c r="H1" i="10" a="1"/>
  <c r="H1" i="10" s="1"/>
  <c r="H2" i="10" s="1"/>
  <c r="M1" i="10" a="1"/>
  <c r="M1" i="10" s="1"/>
  <c r="M2" i="10" s="1"/>
  <c r="P1" i="10" a="1"/>
  <c r="P1" i="10" s="1"/>
  <c r="P2" i="10" s="1"/>
  <c r="U1" i="10" a="1"/>
  <c r="U1" i="10" s="1"/>
  <c r="U2" i="10" s="1"/>
  <c r="X1" i="10" a="1"/>
  <c r="X1" i="10" s="1"/>
  <c r="X2" i="10" s="1"/>
  <c r="AC1" i="10" a="1"/>
  <c r="AC1" i="10" s="1"/>
  <c r="AC2" i="10" s="1"/>
  <c r="AF1" i="10" a="1"/>
  <c r="AF1" i="10" s="1"/>
  <c r="AF2" i="10" s="1"/>
  <c r="F1" i="10" a="1"/>
  <c r="F1" i="10" s="1"/>
  <c r="F2" i="10" s="1"/>
  <c r="K1" i="10" a="1"/>
  <c r="K1" i="10" s="1"/>
  <c r="K2" i="10" s="1"/>
  <c r="N1" i="10" a="1"/>
  <c r="N1" i="10" s="1"/>
  <c r="N2" i="10" s="1"/>
  <c r="S1" i="10" a="1"/>
  <c r="S1" i="10" s="1"/>
  <c r="S2" i="10" s="1"/>
  <c r="V1" i="10" a="1"/>
  <c r="V1" i="10" s="1"/>
  <c r="V2" i="10" s="1"/>
  <c r="AA1" i="10" a="1"/>
  <c r="AA1" i="10" s="1"/>
  <c r="AD1" i="10" a="1"/>
  <c r="AD1" i="10" s="1"/>
  <c r="AD2" i="10" s="1"/>
  <c r="AG1" i="10" a="1"/>
  <c r="AG1" i="10" s="1"/>
  <c r="AG2" i="10" s="1"/>
  <c r="G1" i="10" a="1"/>
  <c r="G1" i="10" s="1"/>
  <c r="G2" i="10" s="1"/>
  <c r="J1" i="10" a="1"/>
  <c r="J1" i="10" s="1"/>
  <c r="J2" i="10" s="1"/>
  <c r="O1" i="10" a="1"/>
  <c r="O1" i="10" s="1"/>
  <c r="O2" i="10" s="1"/>
  <c r="R1" i="10" a="1"/>
  <c r="R1" i="10" s="1"/>
  <c r="R2" i="10" s="1"/>
  <c r="W1" i="10" a="1"/>
  <c r="W1" i="10" s="1"/>
  <c r="W2" i="10" s="1"/>
  <c r="Z1" i="10" a="1"/>
  <c r="Z1" i="10" s="1"/>
  <c r="Z2" i="10" s="1"/>
  <c r="AE1" i="10" a="1"/>
  <c r="AE1" i="10" s="1"/>
  <c r="AE2" i="10" s="1"/>
  <c r="I1" i="10" a="1"/>
  <c r="I1" i="10" s="1"/>
  <c r="I2" i="10" s="1"/>
  <c r="L2" i="10"/>
  <c r="Q1" i="10" a="1"/>
  <c r="Q1" i="10" s="1"/>
  <c r="Q2" i="10" s="1"/>
  <c r="T1" i="10" a="1"/>
  <c r="T1" i="10" s="1"/>
  <c r="T2" i="10" s="1"/>
  <c r="Y1" i="10" a="1"/>
  <c r="Y1" i="10" s="1"/>
  <c r="Y2" i="10" s="1"/>
  <c r="AB1" i="10" a="1"/>
  <c r="AB1" i="10" s="1"/>
  <c r="AB2" i="10" s="1"/>
  <c r="D1" i="10" a="1"/>
  <c r="D1" i="10" s="1"/>
  <c r="D2" i="10" s="1"/>
  <c r="R1" i="7"/>
  <c r="R2" i="7" s="1"/>
  <c r="AD1" i="7"/>
  <c r="AD2" i="7" s="1"/>
  <c r="D1" i="7"/>
  <c r="D2" i="7" s="1"/>
  <c r="AC1" i="7"/>
  <c r="AC2" i="7" s="1"/>
  <c r="AA1" i="7"/>
  <c r="AA2" i="7" s="1"/>
  <c r="E2" i="9"/>
  <c r="D1" i="9" a="1"/>
  <c r="D1" i="9" s="1"/>
  <c r="D2" i="9" s="1"/>
  <c r="I2" i="9"/>
  <c r="Y2" i="9"/>
  <c r="AG2" i="9"/>
  <c r="G2" i="9"/>
  <c r="O2" i="9"/>
  <c r="E1" i="11" a="1"/>
  <c r="E1" i="11" s="1"/>
  <c r="E2" i="11" s="1"/>
  <c r="I1" i="11" a="1"/>
  <c r="I1" i="11" s="1"/>
  <c r="I2" i="11" s="1"/>
  <c r="L2" i="11"/>
  <c r="Q1" i="11" a="1"/>
  <c r="Q1" i="11" s="1"/>
  <c r="Q2" i="11" s="1"/>
  <c r="T1" i="11" a="1"/>
  <c r="T1" i="11" s="1"/>
  <c r="T2" i="11" s="1"/>
  <c r="Y1" i="11" a="1"/>
  <c r="Y1" i="11" s="1"/>
  <c r="Y2" i="11" s="1"/>
  <c r="AB1" i="11" a="1"/>
  <c r="AB1" i="11" s="1"/>
  <c r="AB2" i="11" s="1"/>
  <c r="AG1" i="11" a="1"/>
  <c r="AG1" i="11" s="1"/>
  <c r="AG2" i="11" s="1"/>
  <c r="M1" i="11" a="1"/>
  <c r="M1" i="11" s="1"/>
  <c r="M2" i="11" s="1"/>
  <c r="U1" i="11" a="1"/>
  <c r="U1" i="11" s="1"/>
  <c r="U2" i="11" s="1"/>
  <c r="AC1" i="11" a="1"/>
  <c r="AC1" i="11" s="1"/>
  <c r="AC2" i="11" s="1"/>
  <c r="AF1" i="11" a="1"/>
  <c r="AF1" i="11" s="1"/>
  <c r="AF2" i="11" s="1"/>
  <c r="D1" i="11" a="1"/>
  <c r="D1" i="11" s="1"/>
  <c r="D2" i="11" s="1"/>
  <c r="F1" i="11" a="1"/>
  <c r="F1" i="11" s="1"/>
  <c r="F2" i="11" s="1"/>
  <c r="K1" i="11" a="1"/>
  <c r="K1" i="11" s="1"/>
  <c r="K2" i="11" s="1"/>
  <c r="N1" i="11" a="1"/>
  <c r="N1" i="11" s="1"/>
  <c r="N2" i="11" s="1"/>
  <c r="S1" i="11" a="1"/>
  <c r="S1" i="11" s="1"/>
  <c r="S2" i="11" s="1"/>
  <c r="V1" i="11" a="1"/>
  <c r="V1" i="11" s="1"/>
  <c r="V2" i="11" s="1"/>
  <c r="AA1" i="11" a="1"/>
  <c r="AA1" i="11" s="1"/>
  <c r="AA2" i="11" s="1"/>
  <c r="AD1" i="11" a="1"/>
  <c r="AD1" i="11" s="1"/>
  <c r="AD2" i="11" s="1"/>
  <c r="G1" i="11" a="1"/>
  <c r="G1" i="11" s="1"/>
  <c r="J1" i="11" a="1"/>
  <c r="J1" i="11" s="1"/>
  <c r="J2" i="11" s="1"/>
  <c r="O1" i="11" a="1"/>
  <c r="O1" i="11" s="1"/>
  <c r="O2" i="11" s="1"/>
  <c r="R1" i="11" a="1"/>
  <c r="R1" i="11" s="1"/>
  <c r="R2" i="11" s="1"/>
  <c r="W1" i="11" a="1"/>
  <c r="W1" i="11" s="1"/>
  <c r="W2" i="11" s="1"/>
  <c r="Z1" i="11" a="1"/>
  <c r="Z1" i="11" s="1"/>
  <c r="Z2" i="11" s="1"/>
  <c r="AE1" i="11" a="1"/>
  <c r="AE1" i="11" s="1"/>
  <c r="AE2" i="11" s="1"/>
  <c r="AH1" i="11" a="1"/>
  <c r="AH1" i="11" s="1"/>
  <c r="AH2" i="11" s="1"/>
  <c r="H1" i="11" a="1"/>
  <c r="H1" i="11" s="1"/>
  <c r="H2" i="11" s="1"/>
  <c r="P1" i="11" a="1"/>
  <c r="P1" i="11" s="1"/>
  <c r="P2" i="11" s="1"/>
  <c r="X1" i="11" a="1"/>
  <c r="X1" i="11" s="1"/>
  <c r="X2" i="11" s="1"/>
  <c r="R2" i="2"/>
  <c r="R33" i="2" s="1" a="1"/>
  <c r="R33" i="2" s="1"/>
  <c r="J2" i="2"/>
  <c r="J33" i="2" s="1" a="1"/>
  <c r="J33" i="2" s="1"/>
  <c r="AA2" i="2"/>
  <c r="AA33" i="2" s="1" a="1"/>
  <c r="AA33" i="2" s="1"/>
  <c r="F2" i="2"/>
  <c r="F33" i="2" s="1" a="1"/>
  <c r="F33" i="2" s="1"/>
  <c r="S2" i="2"/>
  <c r="S33" i="2" s="1" a="1"/>
  <c r="S33" i="2" s="1"/>
  <c r="K2" i="2"/>
  <c r="K33" i="2" s="1" a="1"/>
  <c r="K33" i="2" s="1"/>
  <c r="AB2" i="2"/>
  <c r="AB33" i="2" s="1" a="1"/>
  <c r="AB33" i="2" s="1"/>
  <c r="G2" i="2"/>
  <c r="G33" i="2" s="1" a="1"/>
  <c r="G33" i="2" s="1"/>
  <c r="N2" i="2"/>
  <c r="N33" i="2" s="1" a="1"/>
  <c r="N33" i="2" s="1"/>
  <c r="V2" i="2"/>
  <c r="V33" i="2" s="1" a="1"/>
  <c r="V33" i="2" s="1"/>
  <c r="AE2" i="2"/>
  <c r="AE33" i="2" s="1" a="1"/>
  <c r="AE33" i="2" s="1"/>
  <c r="H2" i="2"/>
  <c r="H33" i="2" s="1" a="1"/>
  <c r="H33" i="2" s="1"/>
  <c r="O2" i="2"/>
  <c r="O33" i="2" s="1" a="1"/>
  <c r="O33" i="2" s="1"/>
  <c r="W2" i="2"/>
  <c r="W33" i="2" s="1" a="1"/>
  <c r="W33" i="2" s="1"/>
  <c r="AF2" i="2"/>
  <c r="AF33" i="2" s="1" a="1"/>
  <c r="AF33" i="2" s="1"/>
  <c r="L2" i="2"/>
  <c r="L33" i="2" s="1" a="1"/>
  <c r="L33" i="2" s="1"/>
  <c r="P2" i="2"/>
  <c r="P33" i="2" s="1" a="1"/>
  <c r="P33" i="2" s="1"/>
  <c r="T2" i="2"/>
  <c r="T33" i="2" s="1" a="1"/>
  <c r="T33" i="2" s="1"/>
  <c r="X2" i="2"/>
  <c r="X33" i="2" s="1" a="1"/>
  <c r="X33" i="2" s="1"/>
  <c r="AC2" i="2"/>
  <c r="AC33" i="2" s="1" a="1"/>
  <c r="AC33" i="2" s="1"/>
  <c r="AG2" i="2"/>
  <c r="AG33" i="2" s="1" a="1"/>
  <c r="AG33" i="2" s="1"/>
  <c r="I2" i="2"/>
  <c r="I33" i="2" s="1" a="1"/>
  <c r="I33" i="2" s="1"/>
  <c r="M2" i="2"/>
  <c r="M33" i="2" s="1" a="1"/>
  <c r="M33" i="2" s="1"/>
  <c r="Q2" i="2"/>
  <c r="Q33" i="2" s="1" a="1"/>
  <c r="Q33" i="2" s="1"/>
  <c r="U2" i="2"/>
  <c r="U33" i="2" s="1" a="1"/>
  <c r="U33" i="2" s="1"/>
  <c r="Y2" i="2"/>
  <c r="Y33" i="2" s="1" a="1"/>
  <c r="Y33" i="2" s="1"/>
  <c r="AD2" i="2"/>
  <c r="AD33" i="2" s="1" a="1"/>
  <c r="AD33" i="2" s="1"/>
  <c r="AH2" i="2"/>
  <c r="AH33" i="2" s="1" a="1"/>
  <c r="AH33" i="2" s="1"/>
  <c r="E3" i="3"/>
  <c r="F3" i="3" s="1"/>
  <c r="G3" i="3" s="1"/>
  <c r="H3" i="3" s="1"/>
  <c r="I3" i="3" s="1"/>
  <c r="J3" i="3" s="1"/>
  <c r="K3" i="3" s="1"/>
  <c r="L3" i="3" s="1"/>
  <c r="M3" i="3" s="1"/>
  <c r="N3" i="3" s="1"/>
  <c r="O3" i="3" s="1"/>
  <c r="P3" i="3" s="1"/>
  <c r="Q3" i="3" s="1"/>
  <c r="R3" i="3" s="1"/>
  <c r="S3" i="3" s="1"/>
  <c r="T3" i="3" s="1"/>
  <c r="U3" i="3" s="1"/>
  <c r="V3" i="3" s="1"/>
  <c r="W3" i="3" s="1"/>
  <c r="X3" i="3" s="1"/>
  <c r="Y3" i="3" s="1"/>
  <c r="Z3" i="3" s="1"/>
  <c r="AA3" i="3" s="1"/>
  <c r="AB3" i="3" s="1"/>
  <c r="AC3" i="3" s="1"/>
  <c r="AD3" i="3" s="1"/>
  <c r="AE3" i="3" s="1"/>
  <c r="AF3" i="3" l="1"/>
  <c r="D3" i="4" s="1"/>
  <c r="E3" i="4" s="1"/>
  <c r="F3" i="4" s="1"/>
  <c r="G3" i="4" s="1"/>
  <c r="H3" i="4" s="1"/>
  <c r="I3" i="4" s="1"/>
  <c r="J3" i="4" s="1"/>
  <c r="K3" i="4" s="1"/>
  <c r="L3" i="4" s="1"/>
  <c r="M3" i="4" s="1"/>
  <c r="N3" i="4" s="1"/>
  <c r="O3" i="4" s="1"/>
  <c r="P3" i="4" s="1"/>
  <c r="Q3" i="4" s="1"/>
  <c r="R3" i="4" s="1"/>
  <c r="S3" i="4" s="1"/>
  <c r="T3" i="4" s="1"/>
  <c r="U3" i="4" s="1"/>
  <c r="V3" i="4" s="1"/>
  <c r="W3" i="4" s="1"/>
  <c r="X3" i="4" s="1"/>
  <c r="Y3" i="4" s="1"/>
  <c r="Z3" i="4" s="1"/>
  <c r="AA3" i="4" s="1"/>
  <c r="AB3" i="4" s="1"/>
  <c r="AC3" i="4" s="1"/>
  <c r="AD3" i="4" s="1"/>
  <c r="AE3" i="4" s="1"/>
  <c r="AF3" i="4" s="1"/>
  <c r="AG3" i="4" s="1"/>
  <c r="AH3" i="4" s="1"/>
  <c r="AA2" i="13"/>
  <c r="AA2" i="10"/>
  <c r="AA2" i="12"/>
  <c r="D3" i="5" l="1"/>
  <c r="E3" i="5" s="1"/>
  <c r="F3" i="5" s="1"/>
  <c r="G3" i="5" s="1"/>
  <c r="H3" i="5" s="1"/>
  <c r="I3" i="5" s="1"/>
  <c r="J3" i="5" s="1"/>
  <c r="K3" i="5" s="1"/>
  <c r="L3" i="5" s="1"/>
  <c r="M3" i="5" s="1"/>
  <c r="N3" i="5" s="1"/>
  <c r="O3" i="5" s="1"/>
  <c r="P3" i="5" s="1"/>
  <c r="Q3" i="5" s="1"/>
  <c r="R3" i="5" s="1"/>
  <c r="S3" i="5" s="1"/>
  <c r="T3" i="5" s="1"/>
  <c r="U3" i="5" s="1"/>
  <c r="V3" i="5" s="1"/>
  <c r="W3" i="5" s="1"/>
  <c r="X3" i="5" l="1"/>
  <c r="Y3" i="5" s="1"/>
  <c r="Z3" i="5" s="1"/>
  <c r="AA3" i="5" s="1"/>
  <c r="AB3" i="5" s="1"/>
  <c r="AC3" i="5" s="1"/>
  <c r="AD3" i="5" s="1"/>
  <c r="AE3" i="5" s="1"/>
  <c r="AF3" i="5" s="1"/>
  <c r="AG3" i="5" s="1"/>
  <c r="D3" i="6" s="1"/>
  <c r="E3" i="6" s="1"/>
  <c r="F3" i="6" s="1"/>
  <c r="G3" i="6" s="1"/>
  <c r="H3" i="6" s="1"/>
  <c r="I3" i="6" s="1"/>
  <c r="J3" i="6" s="1"/>
  <c r="K3" i="6" s="1"/>
  <c r="L3" i="6" s="1"/>
  <c r="M3" i="6" s="1"/>
  <c r="N3" i="6" s="1"/>
  <c r="O3" i="6" s="1"/>
  <c r="P3" i="6" s="1"/>
  <c r="Q3" i="6" s="1"/>
  <c r="R3" i="6" s="1"/>
  <c r="S3" i="6" s="1"/>
  <c r="T3" i="6" s="1"/>
  <c r="U3" i="6" s="1"/>
  <c r="V3" i="6" s="1"/>
  <c r="W3" i="6" s="1"/>
  <c r="X3" i="6" s="1"/>
  <c r="Y3" i="6" s="1"/>
  <c r="Z3" i="6" s="1"/>
  <c r="AA3" i="6" s="1"/>
  <c r="AB3" i="6" s="1"/>
  <c r="AC3" i="6" s="1"/>
  <c r="AD3" i="6" s="1"/>
  <c r="AE3" i="6" s="1"/>
  <c r="AF3" i="6" s="1"/>
  <c r="AG3" i="6" s="1"/>
  <c r="AH3" i="6" s="1"/>
  <c r="D3" i="7" s="1"/>
  <c r="E3" i="7" s="1"/>
  <c r="F3" i="7" s="1"/>
  <c r="G3" i="7" s="1"/>
  <c r="H3" i="7" s="1"/>
  <c r="I3" i="7" s="1"/>
  <c r="J3" i="7" s="1"/>
  <c r="K3" i="7" s="1"/>
  <c r="L3" i="7" s="1"/>
  <c r="M3" i="7" s="1"/>
  <c r="N3" i="7" s="1"/>
  <c r="O3" i="7" s="1"/>
  <c r="P3" i="7" s="1"/>
  <c r="Q3" i="7" s="1"/>
  <c r="R3" i="7" s="1"/>
  <c r="S3" i="7" s="1"/>
  <c r="T3" i="7" s="1"/>
  <c r="U3" i="7" s="1"/>
  <c r="V3" i="7" s="1"/>
  <c r="W3" i="7" s="1"/>
  <c r="X3" i="7" s="1"/>
  <c r="Y3" i="7" s="1"/>
  <c r="Z3" i="7" s="1"/>
  <c r="AA3" i="7" s="1"/>
  <c r="AB3" i="7" s="1"/>
  <c r="AC3" i="7" s="1"/>
  <c r="AD3" i="7" s="1"/>
  <c r="AE3" i="7" s="1"/>
  <c r="AF3" i="7" s="1"/>
  <c r="AG3" i="7" s="1"/>
  <c r="D3" i="8" s="1"/>
  <c r="E3" i="8" s="1"/>
  <c r="F3" i="8" s="1"/>
  <c r="G3" i="8" s="1"/>
  <c r="H3" i="8" s="1"/>
  <c r="I3" i="8" s="1"/>
  <c r="J3" i="8" s="1"/>
  <c r="K3" i="8" s="1"/>
  <c r="L3" i="8" s="1"/>
  <c r="M3" i="8" s="1"/>
  <c r="N3" i="8" s="1"/>
  <c r="O3" i="8" s="1"/>
  <c r="P3" i="8" s="1"/>
  <c r="Q3" i="8" s="1"/>
  <c r="R3" i="8" s="1"/>
  <c r="S3" i="8" s="1"/>
  <c r="T3" i="8" s="1"/>
  <c r="U3" i="8" s="1"/>
  <c r="V3" i="8" s="1"/>
  <c r="W3" i="8" s="1"/>
  <c r="X3" i="8" s="1"/>
  <c r="Y3" i="8" s="1"/>
  <c r="Z3" i="8" s="1"/>
  <c r="AA3" i="8" s="1"/>
  <c r="AB3" i="8" s="1"/>
  <c r="AC3" i="8" s="1"/>
  <c r="AD3" i="8" s="1"/>
  <c r="AE3" i="8" s="1"/>
  <c r="AF3" i="8" s="1"/>
  <c r="AG3" i="8" s="1"/>
  <c r="AH3" i="8" s="1"/>
  <c r="D3" i="9" s="1"/>
  <c r="E3" i="9" s="1"/>
  <c r="F3" i="9" s="1"/>
  <c r="G3" i="9" s="1"/>
  <c r="H3" i="9" s="1"/>
  <c r="I3" i="9" s="1"/>
  <c r="J3" i="9" s="1"/>
  <c r="K3" i="9" s="1"/>
  <c r="L3" i="9" s="1"/>
  <c r="M3" i="9" s="1"/>
  <c r="N3" i="9" s="1"/>
  <c r="O3" i="9" s="1"/>
  <c r="P3" i="9" s="1"/>
  <c r="Q3" i="9" s="1"/>
  <c r="R3" i="9" s="1"/>
  <c r="S3" i="9" s="1"/>
  <c r="T3" i="9" s="1"/>
  <c r="U3" i="9" s="1"/>
  <c r="V3" i="9" s="1"/>
  <c r="W3" i="9" s="1"/>
  <c r="X3" i="9" s="1"/>
  <c r="Y3" i="9" s="1"/>
  <c r="Z3" i="9" s="1"/>
  <c r="AA3" i="9" s="1"/>
  <c r="AB3" i="9" l="1"/>
  <c r="AC3" i="9" s="1"/>
  <c r="AD3" i="9" s="1"/>
  <c r="AE3" i="9" s="1"/>
  <c r="AF3" i="9" s="1"/>
  <c r="AG3" i="9" s="1"/>
  <c r="AH3" i="9" s="1"/>
  <c r="D3" i="10" s="1"/>
  <c r="E3" i="10" s="1"/>
  <c r="F3" i="10" s="1"/>
  <c r="G3" i="10" s="1"/>
  <c r="H3" i="10" s="1"/>
  <c r="I3" i="10" s="1"/>
  <c r="J3" i="10" s="1"/>
  <c r="K3" i="10" s="1"/>
  <c r="L3" i="10" s="1"/>
  <c r="M3" i="10" s="1"/>
  <c r="N3" i="10" s="1"/>
  <c r="O3" i="10" s="1"/>
  <c r="P3" i="10" s="1"/>
  <c r="Q3" i="10" s="1"/>
  <c r="R3" i="10" s="1"/>
  <c r="S3" i="10" s="1"/>
  <c r="T3" i="10" s="1"/>
  <c r="U3" i="10" s="1"/>
  <c r="V3" i="10" s="1"/>
  <c r="W3" i="10" s="1"/>
  <c r="X3" i="10" s="1"/>
  <c r="Y3" i="10" s="1"/>
  <c r="Z3" i="10" s="1"/>
  <c r="AA3" i="10" s="1"/>
  <c r="AB3" i="10" s="1"/>
  <c r="AC3" i="10" s="1"/>
  <c r="AD3" i="10" s="1"/>
  <c r="AE3" i="10" s="1"/>
  <c r="AF3" i="10" s="1"/>
  <c r="AG3" i="10" s="1"/>
  <c r="D3" i="11" s="1"/>
  <c r="E3" i="11" s="1"/>
  <c r="F3" i="11" s="1"/>
  <c r="G3" i="11" s="1"/>
  <c r="H3" i="11" s="1"/>
  <c r="I3" i="11" s="1"/>
  <c r="J3" i="11" s="1"/>
  <c r="K3" i="11" s="1"/>
  <c r="L3" i="11" s="1"/>
  <c r="M3" i="11" s="1"/>
  <c r="N3" i="11" s="1"/>
  <c r="O3" i="11" s="1"/>
  <c r="P3" i="11" s="1"/>
  <c r="Q3" i="11" s="1"/>
  <c r="R3" i="11" s="1"/>
  <c r="S3" i="11" s="1"/>
  <c r="T3" i="11" s="1"/>
  <c r="U3" i="11" s="1"/>
  <c r="V3" i="11" s="1"/>
  <c r="W3" i="11" s="1"/>
  <c r="X3" i="11" s="1"/>
  <c r="Y3" i="11" s="1"/>
  <c r="Z3" i="11" s="1"/>
  <c r="AA3" i="11" s="1"/>
  <c r="AB3" i="11" s="1"/>
  <c r="AC3" i="11" s="1"/>
  <c r="AD3" i="11" s="1"/>
  <c r="AE3" i="11" s="1"/>
  <c r="AF3" i="11" s="1"/>
  <c r="AG3" i="11" s="1"/>
  <c r="AH3" i="11" s="1"/>
  <c r="D3" i="12" s="1"/>
  <c r="E3" i="12" s="1"/>
  <c r="F3" i="12" s="1"/>
  <c r="G3" i="12" s="1"/>
  <c r="H3" i="12" s="1"/>
  <c r="I3" i="12" s="1"/>
  <c r="J3" i="12" s="1"/>
  <c r="K3" i="12" s="1"/>
  <c r="L3" i="12" s="1"/>
  <c r="M3" i="12" s="1"/>
  <c r="N3" i="12" s="1"/>
  <c r="O3" i="12" s="1"/>
  <c r="P3" i="12" s="1"/>
  <c r="Q3" i="12" s="1"/>
  <c r="R3" i="12" s="1"/>
  <c r="S3" i="12" s="1"/>
  <c r="T3" i="12" s="1"/>
  <c r="U3" i="12" s="1"/>
  <c r="V3" i="12" s="1"/>
  <c r="W3" i="12" s="1"/>
  <c r="X3" i="12" s="1"/>
  <c r="Y3" i="12" s="1"/>
  <c r="Z3" i="12" s="1"/>
  <c r="AA3" i="12" s="1"/>
  <c r="AB3" i="12" s="1"/>
  <c r="AC3" i="12" s="1"/>
  <c r="AD3" i="12" s="1"/>
  <c r="AE3" i="12" s="1"/>
  <c r="AF3" i="12" s="1"/>
  <c r="AG3" i="12" s="1"/>
  <c r="D3" i="13" s="1"/>
  <c r="E3" i="13" s="1"/>
  <c r="F3" i="13" s="1"/>
  <c r="G3" i="13" s="1"/>
  <c r="H3" i="13" s="1"/>
  <c r="I3" i="13" s="1"/>
  <c r="J3" i="13" s="1"/>
  <c r="K3" i="13" s="1"/>
  <c r="L3" i="13" s="1"/>
  <c r="M3" i="13" s="1"/>
  <c r="N3" i="13" s="1"/>
  <c r="O3" i="13" s="1"/>
  <c r="P3" i="13" s="1"/>
  <c r="Q3" i="13" s="1"/>
  <c r="R3" i="13" s="1"/>
  <c r="S3" i="13" s="1"/>
  <c r="T3" i="13" s="1"/>
  <c r="U3" i="13" s="1"/>
  <c r="V3" i="13" s="1"/>
  <c r="W3" i="13" s="1"/>
  <c r="X3" i="13" s="1"/>
  <c r="Y3" i="13" s="1"/>
  <c r="Z3" i="13" s="1"/>
  <c r="AA3" i="13" s="1"/>
  <c r="AB3" i="13" s="1"/>
  <c r="AC3" i="13" s="1"/>
  <c r="AD3" i="13" s="1"/>
  <c r="AE3" i="13" s="1"/>
  <c r="AF3" i="13" s="1"/>
  <c r="AG3" i="13" s="1"/>
  <c r="AH3" i="13" s="1"/>
  <c r="D3" i="14" s="1"/>
  <c r="E3" i="14" s="1"/>
  <c r="F3" i="14" s="1"/>
  <c r="G3" i="14" s="1"/>
  <c r="H3" i="14" s="1"/>
  <c r="I3" i="14" s="1"/>
  <c r="J3" i="14" s="1"/>
  <c r="K3" i="14" s="1"/>
  <c r="L3" i="14" s="1"/>
  <c r="M3" i="14" s="1"/>
  <c r="N3" i="14" s="1"/>
  <c r="O3" i="14" s="1"/>
  <c r="P3" i="14" s="1"/>
  <c r="Q3" i="14" s="1"/>
  <c r="R3" i="14" s="1"/>
  <c r="S3" i="14" s="1"/>
  <c r="T3" i="14" s="1"/>
  <c r="U3" i="14" s="1"/>
  <c r="V3" i="14" s="1"/>
  <c r="W3" i="14" s="1"/>
  <c r="X3" i="14" s="1"/>
  <c r="Y3" i="14" s="1"/>
  <c r="Z3" i="14" s="1"/>
  <c r="AA3" i="14" s="1"/>
  <c r="AB3" i="14" s="1"/>
  <c r="AC3" i="14" s="1"/>
  <c r="AD3" i="14" s="1"/>
  <c r="AE3" i="14" s="1"/>
  <c r="AF3" i="14" s="1"/>
  <c r="AG3" i="14" s="1"/>
  <c r="AH3" i="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<sst xmlns="http://schemas.openxmlformats.org/spreadsheetml/2006/main" count="567" uniqueCount="127">
  <si>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</si>
  <si>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</si>
  <si>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</si>
  <si>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</si>
  <si>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</si>
  <si>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</si>
  <si>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</si>
  <si>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</si>
  <si>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</si>
  <si>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</si>
  <si>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</si>
  <si>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</si>
  <si>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</si>
  <si>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</si>
  <si>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</si>
  <si>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</si>
  <si>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</si>
  <si>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</si>
  <si>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</si>
  <si>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</si>
  <si>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</si>
  <si>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</si>
  <si>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</si>
  <si>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</si>
  <si>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</si>
  <si>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</si>
  <si>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</si>
  <si>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</si>
  <si>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</si>
  <si>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</si>
  <si>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</si>
  <si>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September</t>
  </si>
  <si>
    <t>Oktober</t>
  </si>
  <si>
    <t>November</t>
  </si>
  <si>
    <t>Dezember</t>
  </si>
  <si>
    <t>Dateneingabe</t>
  </si>
  <si>
    <t>Jahr der Übersicht:</t>
  </si>
  <si>
    <t>25.12.</t>
  </si>
  <si>
    <t>26.12.</t>
  </si>
  <si>
    <t>01.01.</t>
  </si>
  <si>
    <t>Datum</t>
  </si>
  <si>
    <t>Anlass</t>
  </si>
  <si>
    <r>
      <rPr>
        <b/>
        <u/>
        <sz val="12"/>
        <color theme="1"/>
        <rFont val="Arial"/>
        <family val="2"/>
      </rPr>
      <t>Feiertage</t>
    </r>
    <r>
      <rPr>
        <b/>
        <sz val="12"/>
        <color theme="1"/>
        <rFont val="Arial"/>
        <family val="2"/>
      </rPr>
      <t>:</t>
    </r>
    <r>
      <rPr>
        <b/>
        <sz val="8"/>
        <color rgb="FFFF0000"/>
        <rFont val="Arial"/>
        <family val="2"/>
      </rPr>
      <t xml:space="preserve"> (nur Tag und Monat im Format 00.00. eingeben! Keine Jahreszahl angeben!)</t>
    </r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</si>
  <si>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</si>
  <si>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</si>
  <si>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</si>
  <si>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</si>
  <si>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</si>
  <si>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</si>
  <si>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</si>
  <si>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</si>
  <si>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Neujahr</t>
  </si>
  <si>
    <t>Karfreitag</t>
  </si>
  <si>
    <t>Ostermontag</t>
  </si>
  <si>
    <t>Tag der Arbeit</t>
  </si>
  <si>
    <t>Christi Himmelfahrt</t>
  </si>
  <si>
    <t>Pfingstmontag</t>
  </si>
  <si>
    <t>Fronleichnam</t>
  </si>
  <si>
    <t>Tag der Deutschen Einheit</t>
  </si>
  <si>
    <t>Allerheiligen</t>
  </si>
  <si>
    <t>1. Weihnachtstag</t>
  </si>
  <si>
    <t>2. Weihnachtstag</t>
  </si>
  <si>
    <t>l</t>
  </si>
  <si>
    <t>Müller</t>
  </si>
  <si>
    <t>Gammon</t>
  </si>
  <si>
    <t>U</t>
  </si>
  <si>
    <t>Auswahlmöglichkeiten (dropdown):</t>
  </si>
  <si>
    <t>dfr</t>
  </si>
  <si>
    <t>HO</t>
  </si>
  <si>
    <t>FB</t>
  </si>
  <si>
    <t>AO</t>
  </si>
  <si>
    <t>EZ</t>
  </si>
  <si>
    <t>BAO</t>
  </si>
  <si>
    <t>RB</t>
  </si>
  <si>
    <t>K-RB</t>
  </si>
  <si>
    <t>TzF</t>
  </si>
  <si>
    <t>Urlaub</t>
  </si>
  <si>
    <t>dienstfrei</t>
  </si>
  <si>
    <t>Homeoffice</t>
  </si>
  <si>
    <t>Fortbildung</t>
  </si>
  <si>
    <t>Abordnung</t>
  </si>
  <si>
    <t>Elternzeit</t>
  </si>
  <si>
    <t>Rufbereitschaft</t>
  </si>
  <si>
    <t>Dir K Rufbereitschaft</t>
  </si>
  <si>
    <t>Tag zur Förderung…</t>
  </si>
  <si>
    <t>Gesamt</t>
  </si>
  <si>
    <t>TD</t>
  </si>
  <si>
    <t>Teildienst (nicht den ganzen Tag da)</t>
  </si>
  <si>
    <t>GT</t>
  </si>
  <si>
    <t>Gerichtstermin</t>
  </si>
  <si>
    <t>A</t>
  </si>
  <si>
    <t>Anzeigendienst</t>
  </si>
  <si>
    <t>T</t>
  </si>
  <si>
    <t>Tatortdienst</t>
  </si>
  <si>
    <t>KAP</t>
  </si>
  <si>
    <t>KAP-Bereitschaft</t>
  </si>
  <si>
    <t>Sch</t>
  </si>
  <si>
    <t>Schießen</t>
  </si>
  <si>
    <t>KAP-E</t>
  </si>
  <si>
    <t>KAP-Einsatz</t>
  </si>
  <si>
    <t>Rbe</t>
  </si>
  <si>
    <t>Studenten</t>
  </si>
  <si>
    <t>GebD</t>
  </si>
  <si>
    <t>ZVD</t>
  </si>
  <si>
    <t>Zeitversetzter Dienst</t>
  </si>
  <si>
    <t>KDD</t>
  </si>
  <si>
    <t>K-Wache</t>
  </si>
  <si>
    <t>Geburtstag und Dienst</t>
  </si>
  <si>
    <t>GebF</t>
  </si>
  <si>
    <t>Geburtstag und frei</t>
  </si>
  <si>
    <t>Mappe</t>
  </si>
  <si>
    <t>Anzeige</t>
  </si>
  <si>
    <t>Bedeutung</t>
  </si>
  <si>
    <t>TA</t>
  </si>
  <si>
    <t>Telearbeit</t>
  </si>
  <si>
    <t>HO-TZ</t>
  </si>
  <si>
    <t>Homeoffice nicht bis 16 Uhr</t>
  </si>
  <si>
    <t>TA-TZ</t>
  </si>
  <si>
    <t>Telearbeit nicht bis 16 Uhr</t>
  </si>
  <si>
    <t>erforderliche Anzahl Mitarbeiter</t>
  </si>
  <si>
    <t>Meier</t>
  </si>
  <si>
    <t>Schulze</t>
  </si>
  <si>
    <t>Mitarbeiter</t>
  </si>
  <si>
    <t>Azubis</t>
  </si>
  <si>
    <t>Anwesend?</t>
  </si>
  <si>
    <t>ja</t>
  </si>
  <si>
    <t>nein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</si>
</sst>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b/>
      <sz val="16"/>
      <color rgb="FF0070C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0"/>
      <name val="Arial"/>
      <family val="2"/>
    </font>
    <font>
      <b/>
      <u/>
      <sz val="12"/>
      <color theme="1"/>
      <name val="Arial"/>
      <family val="2"/>
    </font>
    <font>
      <b/>
      <sz val="8"/>
      <color rgb="FFFF0000"/>
      <name val="Arial"/>
      <family val="2"/>
    </font>
    <font>
      <b/>
      <sz val="18"/>
      <color theme="1"/>
      <name val="Arial"/>
      <family val="2"/>
    </font>
    <font>
      <sz val="11"/>
      <color rgb="FFFF0000"/>
      <name val="Arial"/>
      <family val="2"/>
    </font>
    <font>
      <b/>
      <sz val="14"/>
      <color theme="1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b/>
      <sz val="10"/>
      <color rgb="FFFF0000"/>
      <name val="Arial"/>
      <family val="2"/>
    </font>
    <font>
      <b/>
      <sz val="12"/>
      <color theme="9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5117038483843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4">
    <xf numFmtId="0" fontId="0" fillId="0" borderId="0" xfId="0"/>
    <xf numFmtId="0" fontId="0" fillId="0" borderId="0" xfId="0" applyFill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Fill="1" applyBorder="1"/>
    <xf numFmtId="0" fontId="0" fillId="4" borderId="0" xfId="0" applyFill="1"/>
    <xf numFmtId="0" fontId="2" fillId="0" borderId="0" xfId="0" applyFont="1" applyFill="1" applyBorder="1" applyAlignment="1">
      <alignment horizontal="right" vertical="center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1" fillId="4" borderId="0" xfId="0" applyFont="1" applyFill="1" applyAlignment="1"/>
    <xf numFmtId="0" fontId="10" fillId="4" borderId="0" xfId="0" applyFont="1" applyFill="1" applyAlignment="1">
      <alignment vertical="center"/>
    </xf>
    <xf numFmtId="0" fontId="11" fillId="4" borderId="0" xfId="0" applyFont="1" applyFill="1" applyAlignment="1">
      <alignment vertical="center"/>
    </xf>
    <xf numFmtId="0" fontId="2" fillId="4" borderId="0" xfId="0" applyFont="1" applyFill="1" applyBorder="1" applyAlignment="1">
      <alignment horizontal="right" vertical="center"/>
    </xf>
    <xf numFmtId="0" fontId="2" fillId="4" borderId="0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/>
    <xf numFmtId="0" fontId="0" fillId="0" borderId="0" xfId="0" applyFill="1" applyBorder="1" applyAlignment="1" applyProtection="1">
      <alignment horizontal="center"/>
      <protection locked="0"/>
    </xf>
    <xf numFmtId="14" fontId="0" fillId="0" borderId="0" xfId="0" applyNumberFormat="1"/>
    <xf numFmtId="0" fontId="3" fillId="0" borderId="0" xfId="0" applyFont="1" applyBorder="1" applyAlignment="1" applyProtection="1">
      <alignment vertical="center"/>
    </xf>
    <xf numFmtId="0" fontId="0" fillId="0" borderId="0" xfId="0" applyFont="1" applyBorder="1" applyProtection="1"/>
    <xf numFmtId="0" fontId="7" fillId="0" borderId="0" xfId="0" applyFont="1" applyBorder="1" applyProtection="1"/>
    <xf numFmtId="0" fontId="7" fillId="0" borderId="0" xfId="0" applyFont="1" applyBorder="1" applyAlignment="1" applyProtection="1"/>
    <xf numFmtId="0" fontId="4" fillId="0" borderId="0" xfId="0" applyFont="1" applyBorder="1" applyAlignment="1" applyProtection="1">
      <alignment horizontal="left" vertical="center"/>
    </xf>
    <xf numFmtId="0" fontId="1" fillId="3" borderId="7" xfId="0" applyFont="1" applyFill="1" applyBorder="1" applyAlignment="1" applyProtection="1">
      <alignment horizontal="center" vertical="center"/>
    </xf>
    <xf numFmtId="0" fontId="1" fillId="3" borderId="16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vertical="center"/>
    </xf>
    <xf numFmtId="49" fontId="1" fillId="0" borderId="0" xfId="0" applyNumberFormat="1" applyFont="1" applyAlignment="1" applyProtection="1">
      <alignment vertical="center"/>
    </xf>
    <xf numFmtId="0" fontId="7" fillId="0" borderId="0" xfId="0" applyNumberFormat="1" applyFont="1" applyProtection="1"/>
    <xf numFmtId="49" fontId="0" fillId="0" borderId="0" xfId="0" applyNumberFormat="1" applyProtection="1"/>
    <xf numFmtId="0" fontId="0" fillId="0" borderId="0" xfId="0" applyNumberFormat="1" applyBorder="1" applyProtection="1"/>
    <xf numFmtId="0" fontId="0" fillId="0" borderId="0" xfId="0" applyNumberFormat="1" applyBorder="1" applyAlignment="1" applyProtection="1">
      <alignment horizontal="center"/>
    </xf>
    <xf numFmtId="0" fontId="1" fillId="2" borderId="0" xfId="0" applyFont="1" applyFill="1" applyBorder="1" applyAlignment="1" applyProtection="1">
      <alignment horizontal="center" vertical="center"/>
    </xf>
    <xf numFmtId="0" fontId="0" fillId="0" borderId="0" xfId="0" applyProtection="1"/>
    <xf numFmtId="0" fontId="1" fillId="0" borderId="0" xfId="0" applyFont="1" applyFill="1" applyBorder="1" applyAlignment="1" applyProtection="1">
      <alignment horizontal="center" vertical="center"/>
    </xf>
    <xf numFmtId="0" fontId="0" fillId="0" borderId="0" xfId="0" applyFill="1" applyProtection="1"/>
    <xf numFmtId="0" fontId="3" fillId="0" borderId="0" xfId="0" applyFont="1" applyBorder="1" applyAlignment="1" applyProtection="1">
      <alignment horizontal="center" vertical="center" textRotation="90"/>
    </xf>
    <xf numFmtId="0" fontId="0" fillId="0" borderId="0" xfId="0" applyBorder="1" applyAlignment="1" applyProtection="1">
      <alignment horizontal="center"/>
    </xf>
    <xf numFmtId="0" fontId="1" fillId="3" borderId="16" xfId="0" applyNumberFormat="1" applyFont="1" applyFill="1" applyBorder="1" applyAlignment="1" applyProtection="1">
      <alignment horizontal="center" vertical="center"/>
    </xf>
    <xf numFmtId="0" fontId="1" fillId="3" borderId="2" xfId="0" applyFont="1" applyFill="1" applyBorder="1" applyAlignment="1" applyProtection="1">
      <alignment horizontal="center" vertical="center"/>
    </xf>
    <xf numFmtId="0" fontId="1" fillId="3" borderId="1" xfId="0" applyNumberFormat="1" applyFont="1" applyFill="1" applyBorder="1" applyAlignment="1" applyProtection="1">
      <alignment horizontal="center" vertical="center"/>
    </xf>
    <xf numFmtId="0" fontId="1" fillId="3" borderId="2" xfId="0" applyNumberFormat="1" applyFont="1" applyFill="1" applyBorder="1" applyAlignment="1" applyProtection="1">
      <alignment horizontal="center" vertical="center"/>
    </xf>
    <xf numFmtId="0" fontId="1" fillId="3" borderId="3" xfId="0" applyFont="1" applyFill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left" vertical="center"/>
    </xf>
    <xf numFmtId="0" fontId="0" fillId="0" borderId="0" xfId="0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6" borderId="9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 applyProtection="1">
      <alignment horizontal="center"/>
      <protection locked="0"/>
    </xf>
    <xf numFmtId="0" fontId="1" fillId="7" borderId="9" xfId="0" applyFont="1" applyFill="1" applyBorder="1" applyAlignment="1" applyProtection="1">
      <alignment horizontal="center"/>
      <protection locked="0"/>
    </xf>
    <xf numFmtId="0" fontId="0" fillId="7" borderId="1" xfId="0" applyFill="1" applyBorder="1" applyProtection="1">
      <protection locked="0"/>
    </xf>
    <xf numFmtId="16" fontId="0" fillId="7" borderId="1" xfId="0" applyNumberFormat="1" applyFill="1" applyBorder="1" applyProtection="1">
      <protection locked="0"/>
    </xf>
    <xf numFmtId="0" fontId="12" fillId="0" borderId="0" xfId="0" applyFont="1" applyFill="1" applyBorder="1" applyAlignment="1">
      <alignment vertical="center" textRotation="90"/>
    </xf>
    <xf numFmtId="0" fontId="2" fillId="4" borderId="0" xfId="0" applyFont="1" applyFill="1" applyBorder="1" applyAlignment="1">
      <alignment wrapText="1"/>
    </xf>
    <xf numFmtId="0" fontId="0" fillId="4" borderId="0" xfId="0" applyFill="1" applyBorder="1"/>
    <xf numFmtId="0" fontId="8" fillId="4" borderId="0" xfId="0" applyFont="1" applyFill="1" applyBorder="1" applyAlignment="1">
      <alignment vertical="center"/>
    </xf>
    <xf numFmtId="0" fontId="12" fillId="4" borderId="0" xfId="0" applyFont="1" applyFill="1" applyBorder="1" applyAlignment="1">
      <alignment vertical="center" textRotation="90"/>
    </xf>
    <xf numFmtId="0" fontId="13" fillId="0" borderId="0" xfId="0" applyFont="1" applyAlignment="1" applyProtection="1">
      <alignment wrapText="1"/>
    </xf>
    <xf numFmtId="0" fontId="0" fillId="0" borderId="0" xfId="0" applyFont="1" applyProtection="1"/>
    <xf numFmtId="0" fontId="1" fillId="4" borderId="16" xfId="0" applyFont="1" applyFill="1" applyBorder="1" applyAlignment="1">
      <alignment horizontal="center"/>
    </xf>
    <xf numFmtId="0" fontId="1" fillId="6" borderId="25" xfId="0" applyFont="1" applyFill="1" applyBorder="1" applyAlignment="1" applyProtection="1">
      <alignment horizontal="center" vertical="center"/>
    </xf>
    <xf numFmtId="0" fontId="1" fillId="6" borderId="17" xfId="0" applyFont="1" applyFill="1" applyBorder="1" applyAlignment="1" applyProtection="1">
      <alignment horizontal="center" vertical="center"/>
    </xf>
    <xf numFmtId="0" fontId="1" fillId="7" borderId="1" xfId="0" applyFont="1" applyFill="1" applyBorder="1" applyAlignment="1" applyProtection="1">
      <alignment horizontal="center" vertical="center"/>
    </xf>
    <xf numFmtId="0" fontId="1" fillId="7" borderId="18" xfId="0" applyFont="1" applyFill="1" applyBorder="1" applyAlignment="1" applyProtection="1">
      <alignment horizontal="center" vertical="center"/>
    </xf>
    <xf numFmtId="0" fontId="1" fillId="6" borderId="1" xfId="0" applyFont="1" applyFill="1" applyBorder="1" applyAlignment="1" applyProtection="1">
      <alignment horizontal="center" vertical="center"/>
    </xf>
    <xf numFmtId="0" fontId="1" fillId="6" borderId="18" xfId="0" applyFont="1" applyFill="1" applyBorder="1" applyAlignment="1" applyProtection="1">
      <alignment horizontal="center" vertical="center"/>
    </xf>
    <xf numFmtId="0" fontId="1" fillId="6" borderId="26" xfId="0" applyFont="1" applyFill="1" applyBorder="1" applyAlignment="1" applyProtection="1">
      <alignment horizontal="center" vertical="center"/>
    </xf>
    <xf numFmtId="0" fontId="1" fillId="6" borderId="19" xfId="0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wrapText="1"/>
    </xf>
    <xf numFmtId="0" fontId="14" fillId="0" borderId="0" xfId="0" applyFont="1" applyBorder="1" applyAlignment="1" applyProtection="1">
      <alignment wrapText="1"/>
    </xf>
    <xf numFmtId="0" fontId="14" fillId="0" borderId="0" xfId="0" applyFont="1" applyBorder="1" applyAlignment="1" applyProtection="1">
      <alignment vertical="center" wrapText="1"/>
    </xf>
    <xf numFmtId="0" fontId="1" fillId="6" borderId="17" xfId="0" applyFont="1" applyFill="1" applyBorder="1" applyAlignment="1" applyProtection="1">
      <alignment horizontal="left" vertical="center"/>
      <protection locked="0"/>
    </xf>
    <xf numFmtId="0" fontId="1" fillId="7" borderId="18" xfId="0" applyFont="1" applyFill="1" applyBorder="1" applyAlignment="1" applyProtection="1">
      <alignment horizontal="left" vertical="center"/>
      <protection locked="0"/>
    </xf>
    <xf numFmtId="0" fontId="1" fillId="6" borderId="18" xfId="0" applyFont="1" applyFill="1" applyBorder="1" applyAlignment="1" applyProtection="1">
      <alignment horizontal="left" vertical="center"/>
      <protection locked="0"/>
    </xf>
    <xf numFmtId="0" fontId="1" fillId="6" borderId="8" xfId="0" applyFont="1" applyFill="1" applyBorder="1" applyAlignment="1" applyProtection="1">
      <alignment horizontal="left" vertical="center"/>
      <protection locked="0"/>
    </xf>
    <xf numFmtId="0" fontId="1" fillId="7" borderId="8" xfId="0" applyFont="1" applyFill="1" applyBorder="1" applyAlignment="1" applyProtection="1">
      <alignment horizontal="left" vertical="center"/>
      <protection locked="0"/>
    </xf>
    <xf numFmtId="0" fontId="1" fillId="6" borderId="19" xfId="0" applyFont="1" applyFill="1" applyBorder="1" applyAlignment="1" applyProtection="1">
      <alignment horizontal="left" vertical="center"/>
      <protection locked="0"/>
    </xf>
    <xf numFmtId="0" fontId="1" fillId="8" borderId="17" xfId="0" applyFont="1" applyFill="1" applyBorder="1" applyAlignment="1" applyProtection="1">
      <alignment horizontal="left" vertical="center"/>
      <protection locked="0"/>
    </xf>
    <xf numFmtId="0" fontId="1" fillId="9" borderId="8" xfId="0" applyFont="1" applyFill="1" applyBorder="1" applyAlignment="1" applyProtection="1">
      <alignment horizontal="left" vertical="center"/>
      <protection locked="0"/>
    </xf>
    <xf numFmtId="0" fontId="1" fillId="5" borderId="24" xfId="0" applyFont="1" applyFill="1" applyBorder="1" applyAlignment="1" applyProtection="1">
      <alignment horizontal="center"/>
    </xf>
    <xf numFmtId="0" fontId="1" fillId="5" borderId="30" xfId="0" applyFont="1" applyFill="1" applyBorder="1" applyAlignment="1" applyProtection="1">
      <alignment horizontal="center"/>
    </xf>
    <xf numFmtId="0" fontId="1" fillId="5" borderId="31" xfId="0" applyFont="1" applyFill="1" applyBorder="1" applyAlignment="1" applyProtection="1">
      <alignment horizontal="center"/>
    </xf>
    <xf numFmtId="0" fontId="1" fillId="8" borderId="10" xfId="0" applyFont="1" applyFill="1" applyBorder="1" applyAlignment="1" applyProtection="1">
      <alignment horizontal="center"/>
      <protection locked="0"/>
    </xf>
    <xf numFmtId="0" fontId="1" fillId="8" borderId="25" xfId="0" applyFont="1" applyFill="1" applyBorder="1" applyAlignment="1" applyProtection="1">
      <alignment horizontal="center"/>
      <protection locked="0"/>
    </xf>
    <xf numFmtId="0" fontId="1" fillId="8" borderId="17" xfId="0" applyFont="1" applyFill="1" applyBorder="1" applyAlignment="1" applyProtection="1">
      <alignment horizontal="center"/>
      <protection locked="0"/>
    </xf>
    <xf numFmtId="0" fontId="1" fillId="9" borderId="11" xfId="0" applyFont="1" applyFill="1" applyBorder="1" applyAlignment="1" applyProtection="1">
      <alignment horizontal="center"/>
      <protection locked="0"/>
    </xf>
    <xf numFmtId="0" fontId="1" fillId="9" borderId="26" xfId="0" applyFont="1" applyFill="1" applyBorder="1" applyAlignment="1" applyProtection="1">
      <alignment horizontal="center"/>
      <protection locked="0"/>
    </xf>
    <xf numFmtId="0" fontId="1" fillId="9" borderId="19" xfId="0" applyFont="1" applyFill="1" applyBorder="1" applyAlignment="1" applyProtection="1">
      <alignment horizontal="center"/>
      <protection locked="0"/>
    </xf>
    <xf numFmtId="0" fontId="1" fillId="10" borderId="17" xfId="0" applyFont="1" applyFill="1" applyBorder="1" applyAlignment="1" applyProtection="1">
      <alignment horizontal="left" vertical="center"/>
      <protection locked="0"/>
    </xf>
    <xf numFmtId="0" fontId="1" fillId="10" borderId="10" xfId="0" applyFont="1" applyFill="1" applyBorder="1" applyAlignment="1" applyProtection="1">
      <alignment horizontal="center"/>
      <protection locked="0"/>
    </xf>
    <xf numFmtId="0" fontId="1" fillId="10" borderId="25" xfId="0" applyFont="1" applyFill="1" applyBorder="1" applyAlignment="1" applyProtection="1">
      <alignment horizontal="center"/>
      <protection locked="0"/>
    </xf>
    <xf numFmtId="0" fontId="1" fillId="10" borderId="17" xfId="0" applyFont="1" applyFill="1" applyBorder="1" applyAlignment="1" applyProtection="1">
      <alignment horizontal="center"/>
      <protection locked="0"/>
    </xf>
    <xf numFmtId="0" fontId="1" fillId="10" borderId="23" xfId="0" applyFont="1" applyFill="1" applyBorder="1" applyAlignment="1" applyProtection="1">
      <alignment horizontal="center"/>
      <protection locked="0"/>
    </xf>
    <xf numFmtId="0" fontId="1" fillId="10" borderId="1" xfId="0" applyFont="1" applyFill="1" applyBorder="1" applyAlignment="1" applyProtection="1">
      <alignment horizontal="center"/>
      <protection locked="0"/>
    </xf>
    <xf numFmtId="0" fontId="1" fillId="10" borderId="18" xfId="0" applyFont="1" applyFill="1" applyBorder="1" applyAlignment="1" applyProtection="1">
      <alignment horizontal="center"/>
      <protection locked="0"/>
    </xf>
    <xf numFmtId="0" fontId="1" fillId="10" borderId="18" xfId="0" applyFont="1" applyFill="1" applyBorder="1" applyAlignment="1" applyProtection="1">
      <alignment horizontal="left" vertical="center"/>
      <protection locked="0"/>
    </xf>
    <xf numFmtId="0" fontId="1" fillId="11" borderId="18" xfId="0" applyFont="1" applyFill="1" applyBorder="1" applyAlignment="1" applyProtection="1">
      <alignment horizontal="left" vertical="center"/>
      <protection locked="0"/>
    </xf>
    <xf numFmtId="0" fontId="1" fillId="11" borderId="19" xfId="0" applyFont="1" applyFill="1" applyBorder="1" applyAlignment="1" applyProtection="1">
      <alignment horizontal="left" vertical="center"/>
      <protection locked="0"/>
    </xf>
    <xf numFmtId="0" fontId="1" fillId="11" borderId="23" xfId="0" applyFont="1" applyFill="1" applyBorder="1" applyAlignment="1" applyProtection="1">
      <alignment horizontal="center"/>
      <protection locked="0"/>
    </xf>
    <xf numFmtId="0" fontId="1" fillId="11" borderId="1" xfId="0" applyFont="1" applyFill="1" applyBorder="1" applyAlignment="1" applyProtection="1">
      <alignment horizontal="center"/>
      <protection locked="0"/>
    </xf>
    <xf numFmtId="0" fontId="1" fillId="11" borderId="18" xfId="0" applyFont="1" applyFill="1" applyBorder="1" applyAlignment="1" applyProtection="1">
      <alignment horizontal="center"/>
      <protection locked="0"/>
    </xf>
    <xf numFmtId="0" fontId="1" fillId="11" borderId="11" xfId="0" applyFont="1" applyFill="1" applyBorder="1" applyAlignment="1" applyProtection="1">
      <alignment horizontal="center"/>
      <protection locked="0"/>
    </xf>
    <xf numFmtId="0" fontId="1" fillId="11" borderId="26" xfId="0" applyFont="1" applyFill="1" applyBorder="1" applyAlignment="1" applyProtection="1">
      <alignment horizontal="center"/>
      <protection locked="0"/>
    </xf>
    <xf numFmtId="0" fontId="1" fillId="11" borderId="19" xfId="0" applyFont="1" applyFill="1" applyBorder="1" applyAlignment="1" applyProtection="1">
      <alignment horizontal="center"/>
      <protection locked="0"/>
    </xf>
    <xf numFmtId="0" fontId="1" fillId="6" borderId="10" xfId="0" applyFont="1" applyFill="1" applyBorder="1" applyAlignment="1" applyProtection="1">
      <alignment horizontal="center"/>
      <protection locked="0"/>
    </xf>
    <xf numFmtId="0" fontId="1" fillId="6" borderId="32" xfId="0" applyFont="1" applyFill="1" applyBorder="1" applyAlignment="1" applyProtection="1">
      <alignment horizontal="center"/>
      <protection locked="0"/>
    </xf>
    <xf numFmtId="0" fontId="1" fillId="7" borderId="23" xfId="0" applyFont="1" applyFill="1" applyBorder="1" applyAlignment="1" applyProtection="1">
      <alignment horizontal="center"/>
      <protection locked="0"/>
    </xf>
    <xf numFmtId="0" fontId="1" fillId="6" borderId="23" xfId="0" applyFont="1" applyFill="1" applyBorder="1" applyAlignment="1" applyProtection="1">
      <alignment horizontal="center"/>
      <protection locked="0"/>
    </xf>
    <xf numFmtId="0" fontId="1" fillId="6" borderId="11" xfId="0" applyFont="1" applyFill="1" applyBorder="1" applyAlignment="1" applyProtection="1">
      <alignment horizontal="center"/>
      <protection locked="0"/>
    </xf>
    <xf numFmtId="0" fontId="1" fillId="6" borderId="26" xfId="0" applyFont="1" applyFill="1" applyBorder="1" applyAlignment="1" applyProtection="1">
      <alignment horizontal="center"/>
      <protection locked="0"/>
    </xf>
    <xf numFmtId="0" fontId="13" fillId="0" borderId="6" xfId="0" applyFont="1" applyBorder="1" applyAlignment="1" applyProtection="1">
      <alignment horizontal="center" textRotation="90" wrapText="1"/>
    </xf>
    <xf numFmtId="0" fontId="1" fillId="3" borderId="27" xfId="0" applyFont="1" applyFill="1" applyBorder="1" applyAlignment="1" applyProtection="1">
      <alignment horizontal="center" vertical="center"/>
    </xf>
    <xf numFmtId="0" fontId="1" fillId="3" borderId="1" xfId="0" applyFont="1" applyFill="1" applyBorder="1" applyAlignment="1" applyProtection="1">
      <alignment horizontal="center" vertical="center"/>
    </xf>
    <xf numFmtId="0" fontId="6" fillId="3" borderId="1" xfId="0" applyNumberFormat="1" applyFont="1" applyFill="1" applyBorder="1" applyAlignment="1" applyProtection="1">
      <alignment horizontal="center" vertical="center"/>
    </xf>
    <xf numFmtId="0" fontId="1" fillId="6" borderId="32" xfId="0" applyFont="1" applyFill="1" applyBorder="1" applyAlignment="1" applyProtection="1">
      <alignment horizontal="center" vertical="center"/>
    </xf>
    <xf numFmtId="0" fontId="1" fillId="7" borderId="9" xfId="0" applyFont="1" applyFill="1" applyBorder="1" applyAlignment="1" applyProtection="1">
      <alignment horizontal="center" vertical="center"/>
    </xf>
    <xf numFmtId="0" fontId="1" fillId="6" borderId="9" xfId="0" applyFont="1" applyFill="1" applyBorder="1" applyAlignment="1" applyProtection="1">
      <alignment horizontal="center" vertical="center"/>
    </xf>
    <xf numFmtId="0" fontId="1" fillId="6" borderId="33" xfId="0" applyFont="1" applyFill="1" applyBorder="1" applyAlignment="1" applyProtection="1">
      <alignment horizontal="center" vertical="center"/>
    </xf>
    <xf numFmtId="0" fontId="1" fillId="6" borderId="17" xfId="0" applyFont="1" applyFill="1" applyBorder="1" applyAlignment="1" applyProtection="1">
      <alignment horizontal="left" vertical="center"/>
    </xf>
    <xf numFmtId="0" fontId="1" fillId="7" borderId="18" xfId="0" applyFont="1" applyFill="1" applyBorder="1" applyAlignment="1" applyProtection="1">
      <alignment horizontal="left" vertical="center"/>
    </xf>
    <xf numFmtId="0" fontId="1" fillId="6" borderId="18" xfId="0" applyFont="1" applyFill="1" applyBorder="1" applyAlignment="1" applyProtection="1">
      <alignment horizontal="left" vertical="center"/>
    </xf>
    <xf numFmtId="0" fontId="1" fillId="6" borderId="8" xfId="0" applyFont="1" applyFill="1" applyBorder="1" applyAlignment="1" applyProtection="1">
      <alignment horizontal="left" vertical="center"/>
    </xf>
    <xf numFmtId="0" fontId="1" fillId="7" borderId="8" xfId="0" applyFont="1" applyFill="1" applyBorder="1" applyAlignment="1" applyProtection="1">
      <alignment horizontal="left" vertical="center"/>
    </xf>
    <xf numFmtId="0" fontId="1" fillId="6" borderId="19" xfId="0" applyFont="1" applyFill="1" applyBorder="1" applyAlignment="1" applyProtection="1">
      <alignment horizontal="left" vertical="center"/>
    </xf>
    <xf numFmtId="0" fontId="14" fillId="0" borderId="6" xfId="0" applyFont="1" applyBorder="1" applyAlignment="1" applyProtection="1">
      <alignment horizontal="center" textRotation="90" wrapText="1"/>
    </xf>
    <xf numFmtId="0" fontId="14" fillId="0" borderId="0" xfId="0" applyFont="1" applyBorder="1" applyAlignment="1" applyProtection="1">
      <alignment horizontal="center" textRotation="90" wrapText="1"/>
    </xf>
    <xf numFmtId="0" fontId="14" fillId="0" borderId="0" xfId="0" applyFont="1" applyBorder="1" applyAlignment="1" applyProtection="1">
      <alignment horizontal="center" vertical="center" textRotation="90" wrapText="1"/>
    </xf>
    <xf numFmtId="14" fontId="0" fillId="0" borderId="0" xfId="0" applyNumberFormat="1" applyProtection="1"/>
    <xf numFmtId="14" fontId="0" fillId="0" borderId="0" xfId="0" applyNumberFormat="1" applyAlignment="1" applyProtection="1"/>
    <xf numFmtId="0" fontId="0" fillId="0" borderId="0" xfId="0" applyNumberFormat="1" applyAlignment="1" applyProtection="1"/>
    <xf numFmtId="0" fontId="0" fillId="0" borderId="0" xfId="0" applyAlignment="1" applyProtection="1">
      <alignment horizontal="center"/>
    </xf>
    <xf numFmtId="0" fontId="1" fillId="10" borderId="15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</xf>
    <xf numFmtId="0" fontId="1" fillId="6" borderId="33" xfId="0" applyFont="1" applyFill="1" applyBorder="1" applyAlignment="1" applyProtection="1">
      <alignment horizontal="center"/>
      <protection locked="0"/>
    </xf>
    <xf numFmtId="0" fontId="1" fillId="9" borderId="33" xfId="0" applyFont="1" applyFill="1" applyBorder="1" applyAlignment="1" applyProtection="1">
      <alignment horizontal="center"/>
      <protection locked="0"/>
    </xf>
    <xf numFmtId="0" fontId="1" fillId="10" borderId="32" xfId="0" applyFont="1" applyFill="1" applyBorder="1" applyAlignment="1" applyProtection="1">
      <alignment horizontal="center"/>
      <protection locked="0"/>
    </xf>
    <xf numFmtId="0" fontId="1" fillId="11" borderId="9" xfId="0" applyFont="1" applyFill="1" applyBorder="1" applyAlignment="1" applyProtection="1">
      <alignment horizontal="center"/>
      <protection locked="0"/>
    </xf>
    <xf numFmtId="0" fontId="1" fillId="10" borderId="9" xfId="0" applyFont="1" applyFill="1" applyBorder="1" applyAlignment="1" applyProtection="1">
      <alignment horizontal="center"/>
      <protection locked="0"/>
    </xf>
    <xf numFmtId="0" fontId="1" fillId="11" borderId="33" xfId="0" applyFont="1" applyFill="1" applyBorder="1" applyAlignment="1" applyProtection="1">
      <alignment horizontal="center"/>
      <protection locked="0"/>
    </xf>
    <xf numFmtId="0" fontId="1" fillId="6" borderId="25" xfId="0" applyFont="1" applyFill="1" applyBorder="1" applyAlignment="1" applyProtection="1">
      <alignment horizontal="center"/>
      <protection locked="0"/>
    </xf>
    <xf numFmtId="0" fontId="1" fillId="10" borderId="34" xfId="0" applyFont="1" applyFill="1" applyBorder="1" applyAlignment="1" applyProtection="1">
      <alignment horizontal="center"/>
      <protection locked="0"/>
    </xf>
    <xf numFmtId="0" fontId="15" fillId="0" borderId="0" xfId="0" applyFont="1" applyFill="1" applyProtection="1"/>
    <xf numFmtId="0" fontId="1" fillId="6" borderId="35" xfId="0" applyFont="1" applyFill="1" applyBorder="1" applyAlignment="1" applyProtection="1">
      <alignment horizontal="center"/>
      <protection locked="0"/>
    </xf>
    <xf numFmtId="0" fontId="1" fillId="7" borderId="36" xfId="0" applyFont="1" applyFill="1" applyBorder="1" applyAlignment="1" applyProtection="1">
      <alignment horizontal="center"/>
      <protection locked="0"/>
    </xf>
    <xf numFmtId="0" fontId="1" fillId="6" borderId="36" xfId="0" applyFont="1" applyFill="1" applyBorder="1" applyAlignment="1" applyProtection="1">
      <alignment horizontal="center"/>
      <protection locked="0"/>
    </xf>
    <xf numFmtId="0" fontId="1" fillId="6" borderId="37" xfId="0" applyFont="1" applyFill="1" applyBorder="1" applyAlignment="1" applyProtection="1">
      <alignment horizontal="center"/>
      <protection locked="0"/>
    </xf>
    <xf numFmtId="0" fontId="1" fillId="8" borderId="35" xfId="0" applyFont="1" applyFill="1" applyBorder="1" applyAlignment="1" applyProtection="1">
      <alignment horizontal="center"/>
      <protection locked="0"/>
    </xf>
    <xf numFmtId="0" fontId="1" fillId="10" borderId="35" xfId="0" applyFont="1" applyFill="1" applyBorder="1" applyAlignment="1" applyProtection="1">
      <alignment horizontal="center"/>
      <protection locked="0"/>
    </xf>
    <xf numFmtId="0" fontId="1" fillId="11" borderId="36" xfId="0" applyFont="1" applyFill="1" applyBorder="1" applyAlignment="1" applyProtection="1">
      <alignment horizontal="center"/>
      <protection locked="0"/>
    </xf>
    <xf numFmtId="0" fontId="1" fillId="10" borderId="36" xfId="0" applyFont="1" applyFill="1" applyBorder="1" applyAlignment="1" applyProtection="1">
      <alignment horizontal="center"/>
      <protection locked="0"/>
    </xf>
    <xf numFmtId="0" fontId="1" fillId="11" borderId="37" xfId="0" applyFont="1" applyFill="1" applyBorder="1" applyAlignment="1" applyProtection="1">
      <alignment horizontal="center"/>
      <protection locked="0"/>
    </xf>
    <xf numFmtId="0" fontId="1" fillId="6" borderId="5" xfId="0" applyFont="1" applyFill="1" applyBorder="1" applyAlignment="1" applyProtection="1">
      <alignment horizontal="center"/>
      <protection locked="0"/>
    </xf>
    <xf numFmtId="0" fontId="1" fillId="10" borderId="39" xfId="0" applyFont="1" applyFill="1" applyBorder="1" applyAlignment="1" applyProtection="1">
      <alignment horizontal="left" vertical="center"/>
      <protection locked="0"/>
    </xf>
    <xf numFmtId="0" fontId="1" fillId="9" borderId="19" xfId="0" applyFont="1" applyFill="1" applyBorder="1" applyAlignment="1" applyProtection="1">
      <alignment horizontal="left" vertical="center"/>
      <protection locked="0"/>
    </xf>
    <xf numFmtId="0" fontId="1" fillId="12" borderId="32" xfId="0" applyFont="1" applyFill="1" applyBorder="1" applyAlignment="1" applyProtection="1">
      <alignment horizontal="center"/>
      <protection locked="0"/>
    </xf>
    <xf numFmtId="0" fontId="1" fillId="7" borderId="7" xfId="0" applyFont="1" applyFill="1" applyBorder="1" applyAlignment="1" applyProtection="1">
      <alignment horizontal="center" vertical="center"/>
    </xf>
    <xf numFmtId="0" fontId="1" fillId="7" borderId="16" xfId="0" applyFont="1" applyFill="1" applyBorder="1" applyAlignment="1" applyProtection="1">
      <alignment horizontal="center" vertical="center"/>
    </xf>
    <xf numFmtId="0" fontId="1" fillId="6" borderId="40" xfId="0" applyFont="1" applyFill="1" applyBorder="1" applyAlignment="1" applyProtection="1">
      <alignment horizontal="center"/>
      <protection locked="0"/>
    </xf>
    <xf numFmtId="0" fontId="1" fillId="7" borderId="40" xfId="0" applyFont="1" applyFill="1" applyBorder="1" applyAlignment="1" applyProtection="1">
      <alignment horizontal="center"/>
      <protection locked="0"/>
    </xf>
    <xf numFmtId="0" fontId="1" fillId="6" borderId="41" xfId="0" applyFont="1" applyFill="1" applyBorder="1" applyAlignment="1" applyProtection="1">
      <alignment horizontal="center"/>
      <protection locked="0"/>
    </xf>
    <xf numFmtId="0" fontId="1" fillId="6" borderId="22" xfId="0" applyFont="1" applyFill="1" applyBorder="1" applyAlignment="1" applyProtection="1">
      <alignment horizontal="center"/>
      <protection locked="0"/>
    </xf>
    <xf numFmtId="0" fontId="12" fillId="0" borderId="0" xfId="0" applyFont="1" applyFill="1" applyBorder="1" applyAlignment="1">
      <alignment horizontal="center" vertical="center" textRotation="90"/>
    </xf>
    <xf numFmtId="0" fontId="8" fillId="4" borderId="0" xfId="0" applyFont="1" applyFill="1" applyBorder="1" applyAlignment="1">
      <alignment horizontal="left" wrapText="1"/>
    </xf>
    <xf numFmtId="0" fontId="7" fillId="0" borderId="0" xfId="0" applyFont="1" applyProtection="1"/>
    <xf numFmtId="0" fontId="1" fillId="10" borderId="39" xfId="0" applyFont="1" applyFill="1" applyBorder="1" applyAlignment="1" applyProtection="1">
      <alignment horizontal="center"/>
      <protection locked="0"/>
    </xf>
    <xf numFmtId="0" fontId="1" fillId="7" borderId="27" xfId="0" applyFont="1" applyFill="1" applyBorder="1" applyAlignment="1" applyProtection="1">
      <alignment horizontal="center"/>
      <protection locked="0"/>
    </xf>
    <xf numFmtId="0" fontId="1" fillId="6" borderId="42" xfId="0" applyFont="1" applyFill="1" applyBorder="1" applyAlignment="1" applyProtection="1">
      <alignment horizontal="center"/>
      <protection locked="0"/>
    </xf>
    <xf numFmtId="0" fontId="1" fillId="6" borderId="43" xfId="0" applyFont="1" applyFill="1" applyBorder="1" applyAlignment="1" applyProtection="1">
      <alignment horizontal="center"/>
      <protection locked="0"/>
    </xf>
    <xf numFmtId="0" fontId="1" fillId="9" borderId="43" xfId="0" applyFont="1" applyFill="1" applyBorder="1" applyAlignment="1" applyProtection="1">
      <alignment horizontal="center"/>
      <protection locked="0"/>
    </xf>
    <xf numFmtId="0" fontId="1" fillId="10" borderId="42" xfId="0" applyFont="1" applyFill="1" applyBorder="1" applyAlignment="1" applyProtection="1">
      <alignment horizontal="center"/>
      <protection locked="0"/>
    </xf>
    <xf numFmtId="0" fontId="1" fillId="11" borderId="40" xfId="0" applyFont="1" applyFill="1" applyBorder="1" applyAlignment="1" applyProtection="1">
      <alignment horizontal="center"/>
      <protection locked="0"/>
    </xf>
    <xf numFmtId="0" fontId="1" fillId="10" borderId="40" xfId="0" applyFont="1" applyFill="1" applyBorder="1" applyAlignment="1" applyProtection="1">
      <alignment horizontal="center"/>
      <protection locked="0"/>
    </xf>
    <xf numFmtId="0" fontId="1" fillId="11" borderId="43" xfId="0" applyFont="1" applyFill="1" applyBorder="1" applyAlignment="1" applyProtection="1">
      <alignment horizontal="center"/>
      <protection locked="0"/>
    </xf>
    <xf numFmtId="0" fontId="1" fillId="6" borderId="27" xfId="0" applyFont="1" applyFill="1" applyBorder="1" applyAlignment="1" applyProtection="1">
      <alignment horizontal="center"/>
      <protection locked="0"/>
    </xf>
    <xf numFmtId="0" fontId="1" fillId="6" borderId="45" xfId="0" applyFont="1" applyFill="1" applyBorder="1" applyAlignment="1" applyProtection="1">
      <alignment horizontal="center"/>
      <protection locked="0"/>
    </xf>
    <xf numFmtId="0" fontId="1" fillId="8" borderId="46" xfId="0" applyFont="1" applyFill="1" applyBorder="1" applyAlignment="1" applyProtection="1">
      <alignment horizontal="center"/>
      <protection locked="0"/>
    </xf>
    <xf numFmtId="0" fontId="1" fillId="0" borderId="44" xfId="0" applyFont="1" applyFill="1" applyBorder="1" applyAlignment="1" applyProtection="1">
      <alignment horizontal="center" vertical="center"/>
    </xf>
    <xf numFmtId="0" fontId="1" fillId="8" borderId="32" xfId="0" applyFont="1" applyFill="1" applyBorder="1" applyAlignment="1" applyProtection="1">
      <alignment horizontal="center"/>
      <protection locked="0"/>
    </xf>
    <xf numFmtId="0" fontId="1" fillId="10" borderId="5" xfId="0" applyFont="1" applyFill="1" applyBorder="1" applyAlignment="1" applyProtection="1">
      <alignment horizontal="center"/>
      <protection locked="0"/>
    </xf>
    <xf numFmtId="0" fontId="8" fillId="4" borderId="0" xfId="0" applyFont="1" applyFill="1" applyBorder="1" applyAlignment="1">
      <alignment horizontal="left" wrapText="1"/>
    </xf>
    <xf numFmtId="0" fontId="1" fillId="4" borderId="0" xfId="0" applyFont="1" applyFill="1" applyBorder="1"/>
    <xf numFmtId="0" fontId="0" fillId="9" borderId="1" xfId="0" applyFill="1" applyBorder="1" applyProtection="1">
      <protection locked="0"/>
    </xf>
    <xf numFmtId="0" fontId="8" fillId="4" borderId="0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left" vertical="center" wrapText="1"/>
    </xf>
    <xf numFmtId="0" fontId="16" fillId="4" borderId="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2" fillId="7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right" vertical="center"/>
    </xf>
    <xf numFmtId="0" fontId="0" fillId="0" borderId="0" xfId="0" applyFill="1" applyBorder="1" applyAlignment="1">
      <alignment horizontal="center"/>
    </xf>
    <xf numFmtId="0" fontId="12" fillId="0" borderId="0" xfId="0" applyFont="1" applyFill="1" applyBorder="1" applyAlignment="1">
      <alignment horizontal="center" vertical="center" textRotation="90"/>
    </xf>
    <xf numFmtId="0" fontId="2" fillId="4" borderId="0" xfId="0" applyFont="1" applyFill="1" applyBorder="1" applyAlignment="1">
      <alignment horizontal="left" vertical="center" wrapText="1"/>
    </xf>
    <xf numFmtId="0" fontId="8" fillId="4" borderId="0" xfId="0" applyFont="1" applyFill="1" applyBorder="1" applyAlignment="1">
      <alignment horizontal="left" vertical="center" wrapText="1"/>
    </xf>
    <xf numFmtId="0" fontId="16" fillId="4" borderId="0" xfId="0" applyFont="1" applyFill="1" applyBorder="1" applyAlignment="1">
      <alignment horizontal="center" vertical="center" wrapText="1"/>
    </xf>
    <xf numFmtId="49" fontId="1" fillId="0" borderId="20" xfId="0" applyNumberFormat="1" applyFont="1" applyFill="1" applyBorder="1" applyAlignment="1" applyProtection="1">
      <alignment horizontal="center" vertical="center"/>
      <protection locked="0"/>
    </xf>
    <xf numFmtId="49" fontId="1" fillId="0" borderId="15" xfId="0" applyNumberFormat="1" applyFont="1" applyFill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 textRotation="90"/>
    </xf>
    <xf numFmtId="0" fontId="3" fillId="0" borderId="13" xfId="0" applyFont="1" applyBorder="1" applyAlignment="1" applyProtection="1">
      <alignment horizontal="center" vertical="center" textRotation="90"/>
    </xf>
    <xf numFmtId="0" fontId="3" fillId="0" borderId="14" xfId="0" applyFont="1" applyBorder="1" applyAlignment="1" applyProtection="1">
      <alignment horizontal="center" vertical="center" textRotation="90"/>
    </xf>
    <xf numFmtId="49" fontId="1" fillId="0" borderId="20" xfId="0" applyNumberFormat="1" applyFont="1" applyBorder="1" applyAlignment="1" applyProtection="1">
      <alignment horizontal="center" vertical="center"/>
      <protection locked="0"/>
    </xf>
    <xf numFmtId="49" fontId="1" fillId="0" borderId="15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/>
    </xf>
    <xf numFmtId="0" fontId="1" fillId="0" borderId="12" xfId="0" applyFont="1" applyBorder="1" applyAlignment="1" applyProtection="1">
      <alignment horizontal="center" vertical="center" textRotation="90"/>
    </xf>
    <xf numFmtId="0" fontId="1" fillId="0" borderId="14" xfId="0" applyFont="1" applyBorder="1" applyAlignment="1" applyProtection="1">
      <alignment horizontal="center" vertical="center" textRotation="90"/>
    </xf>
    <xf numFmtId="0" fontId="13" fillId="0" borderId="13" xfId="0" applyFont="1" applyBorder="1" applyAlignment="1" applyProtection="1">
      <alignment horizontal="center" vertical="center" textRotation="90"/>
    </xf>
    <xf numFmtId="0" fontId="13" fillId="0" borderId="14" xfId="0" applyFont="1" applyBorder="1" applyAlignment="1" applyProtection="1">
      <alignment horizontal="center" vertical="center" textRotation="90"/>
    </xf>
    <xf numFmtId="0" fontId="1" fillId="5" borderId="28" xfId="0" applyFont="1" applyFill="1" applyBorder="1" applyAlignment="1" applyProtection="1">
      <alignment horizontal="center"/>
    </xf>
    <xf numFmtId="0" fontId="1" fillId="5" borderId="29" xfId="0" applyFont="1" applyFill="1" applyBorder="1" applyAlignment="1" applyProtection="1">
      <alignment horizontal="center"/>
    </xf>
    <xf numFmtId="49" fontId="1" fillId="0" borderId="0" xfId="0" applyNumberFormat="1" applyFont="1" applyFill="1" applyBorder="1" applyAlignment="1" applyProtection="1">
      <alignment horizontal="center" vertical="center"/>
      <protection locked="0"/>
    </xf>
    <xf numFmtId="49" fontId="1" fillId="0" borderId="6" xfId="0" applyNumberFormat="1" applyFont="1" applyFill="1" applyBorder="1" applyAlignment="1" applyProtection="1">
      <alignment horizontal="center" vertical="center"/>
      <protection locked="0"/>
    </xf>
    <xf numFmtId="49" fontId="1" fillId="0" borderId="21" xfId="0" applyNumberFormat="1" applyFont="1" applyFill="1" applyBorder="1" applyAlignment="1" applyProtection="1">
      <alignment horizontal="center" vertical="center"/>
      <protection locked="0"/>
    </xf>
    <xf numFmtId="49" fontId="1" fillId="0" borderId="4" xfId="0" applyNumberFormat="1" applyFont="1" applyFill="1" applyBorder="1" applyAlignment="1" applyProtection="1">
      <alignment horizontal="center" vertical="center"/>
      <protection locked="0"/>
    </xf>
    <xf numFmtId="49" fontId="1" fillId="0" borderId="0" xfId="0" applyNumberFormat="1" applyFont="1" applyBorder="1" applyAlignment="1" applyProtection="1">
      <alignment horizontal="center" vertical="center"/>
      <protection locked="0"/>
    </xf>
    <xf numFmtId="49" fontId="1" fillId="0" borderId="6" xfId="0" applyNumberFormat="1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 textRotation="90"/>
    </xf>
    <xf numFmtId="0" fontId="13" fillId="0" borderId="12" xfId="0" applyFont="1" applyBorder="1" applyAlignment="1" applyProtection="1">
      <alignment horizontal="center" vertical="center" textRotation="90"/>
    </xf>
    <xf numFmtId="49" fontId="1" fillId="0" borderId="22" xfId="0" applyNumberFormat="1" applyFont="1" applyBorder="1" applyAlignment="1" applyProtection="1">
      <alignment horizontal="center" vertical="center"/>
      <protection locked="0"/>
    </xf>
    <xf numFmtId="49" fontId="1" fillId="0" borderId="5" xfId="0" applyNumberFormat="1" applyFont="1" applyBorder="1" applyAlignment="1" applyProtection="1">
      <alignment horizontal="center" vertical="center"/>
      <protection locked="0"/>
    </xf>
    <xf numFmtId="49" fontId="1" fillId="0" borderId="22" xfId="0" applyNumberFormat="1" applyFont="1" applyFill="1" applyBorder="1" applyAlignment="1" applyProtection="1">
      <alignment horizontal="center" vertical="center"/>
      <protection locked="0"/>
    </xf>
    <xf numFmtId="49" fontId="1" fillId="0" borderId="5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vertical="center"/>
    </xf>
    <xf numFmtId="49" fontId="1" fillId="0" borderId="21" xfId="0" applyNumberFormat="1" applyFont="1" applyBorder="1" applyAlignment="1" applyProtection="1">
      <alignment horizontal="center" vertical="center"/>
      <protection locked="0"/>
    </xf>
    <xf numFmtId="49" fontId="1" fillId="0" borderId="4" xfId="0" applyNumberFormat="1" applyFont="1" applyBorder="1" applyAlignment="1" applyProtection="1">
      <alignment horizontal="center" vertical="center"/>
      <protection locked="0"/>
    </xf>
    <xf numFmtId="49" fontId="1" fillId="0" borderId="16" xfId="0" applyNumberFormat="1" applyFont="1" applyBorder="1" applyAlignment="1" applyProtection="1">
      <alignment horizontal="center" vertical="center"/>
      <protection locked="0"/>
    </xf>
    <xf numFmtId="0" fontId="3" fillId="0" borderId="38" xfId="0" applyFont="1" applyBorder="1" applyAlignment="1" applyProtection="1">
      <alignment horizontal="center" vertical="center" textRotation="90"/>
    </xf>
  </cellXfs>
  <cellStyles count="1">
    <cellStyle name="Standard" xfId="0" builtinId="0"/>
  </cellStyles>
  <dxfs count="2277">
    <dxf>
      <font>
        <color rgb="FF9C0006"/>
      </font>
      <fill>
        <patternFill>
          <bgColor rgb="FFFFC7CE"/>
        </patternFill>
      </fill>
    </dxf>
    <dxf>
      <fill>
        <patternFill patternType="darkUp"/>
      </fill>
    </dxf>
    <dxf>
      <fill>
        <patternFill>
          <bgColor rgb="FF7030A0"/>
        </patternFill>
      </fill>
    </dxf>
    <dxf>
      <fill>
        <patternFill>
          <bgColor rgb="FFC9A6E4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rgb="FFEF8B47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darkUp"/>
      </fill>
    </dxf>
    <dxf>
      <fill>
        <patternFill>
          <bgColor rgb="FF7030A0"/>
        </patternFill>
      </fill>
    </dxf>
    <dxf>
      <fill>
        <patternFill>
          <bgColor rgb="FFC9A6E4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4.9989318521683403E-2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rgb="FFEF8B47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theme="1" tint="0.499984740745262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4.9989318521683403E-2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rgb="FFEF8B47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EF8B47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ill>
        <patternFill>
          <bgColor rgb="FF7030A0"/>
        </patternFill>
      </fill>
    </dxf>
    <dxf>
      <fill>
        <patternFill>
          <bgColor rgb="FFC9A6E4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rgb="FFEF8B47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rgb="FFFFFF00"/>
        </patternFill>
      </fill>
    </dxf>
    <dxf>
      <font>
        <color theme="0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4.9989318521683403E-2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rgb="FFEF8B47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FF00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4.9989318521683403E-2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rgb="FFEF8B47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theme="1" tint="0.499984740745262"/>
        </patternFill>
      </fill>
    </dxf>
    <dxf>
      <fill>
        <patternFill>
          <bgColor rgb="FFFF0000"/>
        </patternFill>
      </fill>
      <border>
        <left/>
        <right/>
        <top/>
        <bottom/>
      </border>
    </dxf>
    <dxf>
      <fill>
        <patternFill>
          <bgColor rgb="FFFFFF0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 patternType="darkUp"/>
      </fill>
    </dxf>
    <dxf>
      <font>
        <color theme="0" tint="-0.34998626667073579"/>
      </font>
      <fill>
        <patternFill>
          <bgColor theme="1" tint="0.14996795556505021"/>
        </patternFill>
      </fill>
    </dxf>
    <dxf>
      <font>
        <color theme="0" tint="-0.14996795556505021"/>
      </font>
      <fill>
        <patternFill>
          <bgColor theme="1" tint="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33CCCC"/>
        </patternFill>
      </fill>
    </dxf>
    <dxf>
      <fill>
        <patternFill>
          <bgColor rgb="FF9966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ont>
        <color theme="0" tint="-4.9989318521683403E-2"/>
      </font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F8B47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8585"/>
      <color rgb="FFFF4343"/>
      <color rgb="FFEF8B47"/>
      <color rgb="FFA365D1"/>
      <color rgb="FF996600"/>
      <color rgb="FF33CCCC"/>
      <color rgb="FF00FFFF"/>
      <color rgb="FF0099CC"/>
      <color rgb="FF00CCFF"/>
      <color rgb="FFC9A6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200024</xdr:colOff>
      <xdr:row>0</xdr:row>
      <xdr:rowOff>542925</xdr:rowOff>
    </xdr:from>
    <xdr:to>
      <xdr:col>16</xdr:col>
      <xdr:colOff>390525</xdr:colOff>
      <xdr:row>4</xdr:row>
      <xdr:rowOff>133350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952874" y="542925"/>
          <a:ext cx="7229476" cy="1028700"/>
        </a:xfrm>
        <a:prstGeom prst="rect">
          <a:avLst/>
        </a:prstGeom>
        <a:solidFill>
          <a:schemeClr val="lt1"/>
        </a:solidFill>
        <a:ln w="158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de-DE" sz="1400">
              <a:latin typeface="Arial" panose="020B0604020202020204" pitchFamily="34" charset="0"/>
              <a:cs typeface="Arial" panose="020B0604020202020204" pitchFamily="34" charset="0"/>
            </a:rPr>
            <a:t>Blau hinterlegte Felder sind veränderbar und </a:t>
          </a:r>
          <a:r>
            <a:rPr lang="de-DE" sz="1400" b="1">
              <a:latin typeface="Arial" panose="020B0604020202020204" pitchFamily="34" charset="0"/>
              <a:cs typeface="Arial" panose="020B0604020202020204" pitchFamily="34" charset="0"/>
            </a:rPr>
            <a:t>müssen jährlich gepflegt werden</a:t>
          </a:r>
          <a:r>
            <a:rPr lang="de-DE" sz="1400">
              <a:latin typeface="Arial" panose="020B0604020202020204" pitchFamily="34" charset="0"/>
              <a:cs typeface="Arial" panose="020B0604020202020204" pitchFamily="34" charset="0"/>
            </a:rPr>
            <a:t>!</a:t>
          </a:r>
          <a:r>
            <a:rPr lang="de-DE" sz="140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algn="l"/>
          <a:endParaRPr lang="de-DE" sz="1400"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r>
            <a:rPr lang="de-DE" sz="1400">
              <a:latin typeface="Arial" panose="020B0604020202020204" pitchFamily="34" charset="0"/>
              <a:cs typeface="Arial" panose="020B0604020202020204" pitchFamily="34" charset="0"/>
            </a:rPr>
            <a:t>Grün hinterlegte Felder </a:t>
          </a:r>
          <a:r>
            <a:rPr lang="de-DE" sz="1400" b="1">
              <a:latin typeface="Arial" panose="020B0604020202020204" pitchFamily="34" charset="0"/>
              <a:cs typeface="Arial" panose="020B0604020202020204" pitchFamily="34" charset="0"/>
            </a:rPr>
            <a:t>können bei Bedarf verändert</a:t>
          </a:r>
          <a:r>
            <a:rPr lang="de-DE" sz="1400" b="1" baseline="0">
              <a:latin typeface="Arial" panose="020B0604020202020204" pitchFamily="34" charset="0"/>
              <a:cs typeface="Arial" panose="020B0604020202020204" pitchFamily="34" charset="0"/>
            </a:rPr>
            <a:t> werden</a:t>
          </a:r>
          <a:r>
            <a:rPr lang="de-DE" sz="1400" baseline="0">
              <a:latin typeface="Arial" panose="020B0604020202020204" pitchFamily="34" charset="0"/>
              <a:cs typeface="Arial" panose="020B0604020202020204" pitchFamily="34" charset="0"/>
            </a:rPr>
            <a:t>.</a:t>
          </a:r>
          <a:endParaRPr lang="de-DE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19050</xdr:rowOff>
    </xdr:from>
    <xdr:to>
      <xdr:col>6</xdr:col>
      <xdr:colOff>257175</xdr:colOff>
      <xdr:row>1</xdr:row>
      <xdr:rowOff>95250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 txBox="1"/>
      </xdr:nvSpPr>
      <xdr:spPr>
        <a:xfrm>
          <a:off x="2486025" y="19050"/>
          <a:ext cx="2543175" cy="238125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000"/>
            <a:t>Dropdown-Menü! Bitte Auswahl treffen!</a:t>
          </a:r>
        </a:p>
      </xdr:txBody>
    </xdr:sp>
    <xdr:clientData/>
  </xdr:twoCellAnchor>
  <xdr:twoCellAnchor>
    <xdr:from>
      <xdr:col>2</xdr:col>
      <xdr:colOff>590550</xdr:colOff>
      <xdr:row>1</xdr:row>
      <xdr:rowOff>123825</xdr:rowOff>
    </xdr:from>
    <xdr:to>
      <xdr:col>3</xdr:col>
      <xdr:colOff>28575</xdr:colOff>
      <xdr:row>2</xdr:row>
      <xdr:rowOff>85725</xdr:rowOff>
    </xdr:to>
    <xdr:cxnSp macro="">
      <xdr:nvCxnSpPr>
        <xdr:cNvPr id="4" name="Gerade Verbindung mit Pfeil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CxnSpPr/>
      </xdr:nvCxnSpPr>
      <xdr:spPr>
        <a:xfrm flipH="1">
          <a:off x="2314575" y="285750"/>
          <a:ext cx="200025" cy="12382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371475</xdr:colOff>
      <xdr:row>1</xdr:row>
      <xdr:rowOff>114300</xdr:rowOff>
    </xdr:from>
    <xdr:to>
      <xdr:col>3</xdr:col>
      <xdr:colOff>381001</xdr:colOff>
      <xdr:row>3</xdr:row>
      <xdr:rowOff>0</xdr:rowOff>
    </xdr:to>
    <xdr:cxnSp macro="">
      <xdr:nvCxnSpPr>
        <xdr:cNvPr id="5" name="Gerade Verbindung mit Pfeil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CxnSpPr/>
      </xdr:nvCxnSpPr>
      <xdr:spPr>
        <a:xfrm flipH="1">
          <a:off x="2857500" y="276225"/>
          <a:ext cx="9526" cy="2095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371475</xdr:colOff>
      <xdr:row>1</xdr:row>
      <xdr:rowOff>104775</xdr:rowOff>
    </xdr:from>
    <xdr:to>
      <xdr:col>4</xdr:col>
      <xdr:colOff>381001</xdr:colOff>
      <xdr:row>2</xdr:row>
      <xdr:rowOff>152400</xdr:rowOff>
    </xdr:to>
    <xdr:cxnSp macro="">
      <xdr:nvCxnSpPr>
        <xdr:cNvPr id="8" name="Gerade Verbindung mit Pfeil 7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CxnSpPr/>
      </xdr:nvCxnSpPr>
      <xdr:spPr>
        <a:xfrm flipH="1">
          <a:off x="3619500" y="266700"/>
          <a:ext cx="9526" cy="2095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352425</xdr:colOff>
      <xdr:row>1</xdr:row>
      <xdr:rowOff>114300</xdr:rowOff>
    </xdr:from>
    <xdr:to>
      <xdr:col>5</xdr:col>
      <xdr:colOff>361951</xdr:colOff>
      <xdr:row>3</xdr:row>
      <xdr:rowOff>0</xdr:rowOff>
    </xdr:to>
    <xdr:cxnSp macro="">
      <xdr:nvCxnSpPr>
        <xdr:cNvPr id="9" name="Gerade Verbindung mit Pfeil 8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CxnSpPr/>
      </xdr:nvCxnSpPr>
      <xdr:spPr>
        <a:xfrm flipH="1">
          <a:off x="4362450" y="276225"/>
          <a:ext cx="9526" cy="2095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85725</xdr:colOff>
      <xdr:row>1</xdr:row>
      <xdr:rowOff>123825</xdr:rowOff>
    </xdr:from>
    <xdr:to>
      <xdr:col>6</xdr:col>
      <xdr:colOff>238125</xdr:colOff>
      <xdr:row>2</xdr:row>
      <xdr:rowOff>114300</xdr:rowOff>
    </xdr:to>
    <xdr:cxnSp macro="">
      <xdr:nvCxnSpPr>
        <xdr:cNvPr id="10" name="Gerade Verbindung mit Pfeil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CxnSpPr/>
      </xdr:nvCxnSpPr>
      <xdr:spPr>
        <a:xfrm>
          <a:off x="4857750" y="285750"/>
          <a:ext cx="152400" cy="15240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28576</xdr:colOff>
      <xdr:row>0</xdr:row>
      <xdr:rowOff>66675</xdr:rowOff>
    </xdr:from>
    <xdr:to>
      <xdr:col>1</xdr:col>
      <xdr:colOff>685800</xdr:colOff>
      <xdr:row>3</xdr:row>
      <xdr:rowOff>0</xdr:rowOff>
    </xdr:to>
    <xdr:sp macro="" textlink="">
      <xdr:nvSpPr>
        <xdr:cNvPr id="13" name="Textfeld 1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SpPr txBox="1"/>
      </xdr:nvSpPr>
      <xdr:spPr>
        <a:xfrm>
          <a:off x="28576" y="66675"/>
          <a:ext cx="1419224" cy="419100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000"/>
            <a:t>eindeutige Namen von Hand eingeben!</a:t>
          </a:r>
        </a:p>
      </xdr:txBody>
    </xdr:sp>
    <xdr:clientData/>
  </xdr:twoCellAnchor>
  <xdr:twoCellAnchor>
    <xdr:from>
      <xdr:col>1</xdr:col>
      <xdr:colOff>257175</xdr:colOff>
      <xdr:row>3</xdr:row>
      <xdr:rowOff>9525</xdr:rowOff>
    </xdr:from>
    <xdr:to>
      <xdr:col>1</xdr:col>
      <xdr:colOff>304800</xdr:colOff>
      <xdr:row>3</xdr:row>
      <xdr:rowOff>152400</xdr:rowOff>
    </xdr:to>
    <xdr:cxnSp macro="">
      <xdr:nvCxnSpPr>
        <xdr:cNvPr id="14" name="Gerade Verbindung mit Pfeil 13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CxnSpPr/>
      </xdr:nvCxnSpPr>
      <xdr:spPr>
        <a:xfrm>
          <a:off x="1019175" y="495300"/>
          <a:ext cx="47625" cy="14287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FF0000"/>
  </sheetPr>
  <dimension ref="A1:L63"/>
  <sheetViews>
    <sheetView showGridLines="0" tabSelected="1" zoomScaleNormal="100" workbookViewId="0">
      <selection activeCell="M9" sqref="M9"/>
    </sheetView>
  </sheetViews>
  <sheetFormatPr baseColWidth="10" defaultRowHeight="12.75" x14ac:dyDescent="0.2"/>
  <cols>
    <col min="1" max="1" width="3.42578125" customWidth="1"/>
    <col min="2" max="2" width="7.28515625" customWidth="1"/>
    <col min="3" max="3" width="25.5703125" customWidth="1"/>
    <col min="4" max="4" width="5.42578125" customWidth="1"/>
    <col min="5" max="5" width="5" customWidth="1"/>
    <col min="6" max="6" width="5.28515625" customWidth="1"/>
    <col min="7" max="7" width="4.28515625" customWidth="1"/>
    <col min="8" max="8" width="9.42578125" customWidth="1"/>
    <col min="9" max="9" width="32.42578125" customWidth="1"/>
    <col min="10" max="10" width="12" customWidth="1"/>
    <col min="11" max="11" width="6.5703125" style="1" customWidth="1"/>
    <col min="12" max="12" width="33.5703125" style="1" customWidth="1"/>
    <col min="13" max="13" width="4.5703125" customWidth="1"/>
  </cols>
  <sheetData>
    <row r="1" spans="1:12" ht="63" customHeight="1" x14ac:dyDescent="0.2">
      <c r="A1" s="2" t="s">
        <v>35</v>
      </c>
      <c r="B1" s="2"/>
      <c r="E1" s="3"/>
    </row>
    <row r="2" spans="1:12" ht="12.75" customHeight="1" x14ac:dyDescent="0.2">
      <c r="A2" s="5"/>
      <c r="B2" s="9"/>
      <c r="C2" s="5"/>
      <c r="D2" s="5"/>
      <c r="E2" s="10"/>
      <c r="F2" s="5"/>
    </row>
    <row r="3" spans="1:12" ht="37.5" customHeight="1" x14ac:dyDescent="0.2">
      <c r="A3" s="5"/>
      <c r="B3" s="187" t="s">
        <v>36</v>
      </c>
      <c r="C3" s="187"/>
      <c r="D3" s="186">
        <v>2025</v>
      </c>
      <c r="E3" s="186"/>
      <c r="F3" s="5"/>
    </row>
    <row r="4" spans="1:12" ht="37.5" customHeight="1" x14ac:dyDescent="0.2">
      <c r="A4" s="5"/>
      <c r="B4" s="185" t="s">
        <v>119</v>
      </c>
      <c r="C4" s="185"/>
      <c r="D4" s="186">
        <v>6</v>
      </c>
      <c r="E4" s="186"/>
      <c r="F4" s="5"/>
    </row>
    <row r="5" spans="1:12" ht="12.75" customHeight="1" x14ac:dyDescent="0.2">
      <c r="A5" s="5"/>
      <c r="B5" s="11"/>
      <c r="C5" s="11"/>
      <c r="D5" s="12"/>
      <c r="E5" s="5"/>
      <c r="F5" s="5"/>
    </row>
    <row r="6" spans="1:12" s="1" customFormat="1" ht="13.5" customHeight="1" x14ac:dyDescent="0.2">
      <c r="B6" s="6"/>
      <c r="C6" s="6"/>
      <c r="D6" s="7"/>
    </row>
    <row r="7" spans="1:12" ht="42" customHeight="1" x14ac:dyDescent="0.25">
      <c r="A7" s="5"/>
      <c r="B7" s="190" t="s">
        <v>42</v>
      </c>
      <c r="C7" s="190"/>
      <c r="D7" s="190"/>
      <c r="E7" s="13"/>
      <c r="F7" s="13"/>
      <c r="G7" s="53"/>
      <c r="H7" s="191" t="s">
        <v>66</v>
      </c>
      <c r="I7" s="191"/>
      <c r="J7" s="182"/>
      <c r="K7" s="162"/>
      <c r="L7"/>
    </row>
    <row r="8" spans="1:12" ht="15.75" customHeight="1" x14ac:dyDescent="0.25">
      <c r="A8" s="5"/>
      <c r="B8" s="183"/>
      <c r="C8" s="183"/>
      <c r="D8" s="183"/>
      <c r="E8" s="13"/>
      <c r="F8" s="13"/>
      <c r="G8" s="53"/>
      <c r="H8" s="192"/>
      <c r="I8" s="192"/>
      <c r="J8" s="184"/>
      <c r="K8" s="179"/>
      <c r="L8"/>
    </row>
    <row r="9" spans="1:12" ht="12.75" customHeight="1" x14ac:dyDescent="0.2">
      <c r="A9" s="5"/>
      <c r="B9" s="8" t="s">
        <v>40</v>
      </c>
      <c r="C9" s="8" t="s">
        <v>41</v>
      </c>
      <c r="D9" s="5"/>
      <c r="E9" s="1"/>
      <c r="F9" s="1"/>
      <c r="G9" s="54"/>
      <c r="H9" s="180" t="s">
        <v>111</v>
      </c>
      <c r="I9" s="180" t="s">
        <v>112</v>
      </c>
      <c r="J9" s="180" t="s">
        <v>124</v>
      </c>
      <c r="K9" s="180"/>
      <c r="L9"/>
    </row>
    <row r="10" spans="1:12" ht="15" customHeight="1" x14ac:dyDescent="0.2">
      <c r="A10" s="5"/>
      <c r="B10" s="50" t="s">
        <v>39</v>
      </c>
      <c r="C10" s="50" t="s">
        <v>51</v>
      </c>
      <c r="D10" s="5"/>
      <c r="E10" s="1"/>
      <c r="F10" s="1"/>
      <c r="G10" s="54"/>
      <c r="H10" s="181" t="s">
        <v>68</v>
      </c>
      <c r="I10" s="181" t="s">
        <v>78</v>
      </c>
      <c r="J10" s="181" t="s">
        <v>125</v>
      </c>
      <c r="K10" s="55"/>
      <c r="L10"/>
    </row>
    <row r="11" spans="1:12" ht="15" customHeight="1" x14ac:dyDescent="0.2">
      <c r="A11" s="5"/>
      <c r="B11" s="50"/>
      <c r="C11" s="50" t="s">
        <v>52</v>
      </c>
      <c r="D11" s="5"/>
      <c r="E11" s="1"/>
      <c r="F11" s="1"/>
      <c r="G11" s="54"/>
      <c r="H11" s="181" t="s">
        <v>113</v>
      </c>
      <c r="I11" s="181" t="s">
        <v>114</v>
      </c>
      <c r="J11" s="181" t="s">
        <v>125</v>
      </c>
      <c r="K11" s="55"/>
      <c r="L11"/>
    </row>
    <row r="12" spans="1:12" ht="15.75" x14ac:dyDescent="0.2">
      <c r="A12" s="5"/>
      <c r="B12" s="51"/>
      <c r="C12" s="50" t="s">
        <v>53</v>
      </c>
      <c r="D12" s="5"/>
      <c r="E12" s="1"/>
      <c r="F12" s="1"/>
      <c r="G12" s="54"/>
      <c r="H12" s="181" t="s">
        <v>72</v>
      </c>
      <c r="I12" s="181" t="s">
        <v>72</v>
      </c>
      <c r="J12" s="181" t="s">
        <v>125</v>
      </c>
      <c r="K12" s="55"/>
      <c r="L12"/>
    </row>
    <row r="13" spans="1:12" ht="15.75" x14ac:dyDescent="0.2">
      <c r="A13" s="5"/>
      <c r="B13" s="50"/>
      <c r="C13" s="50" t="s">
        <v>54</v>
      </c>
      <c r="D13" s="5"/>
      <c r="E13" s="1"/>
      <c r="F13" s="1"/>
      <c r="G13" s="54"/>
      <c r="H13" s="181" t="s">
        <v>73</v>
      </c>
      <c r="I13" s="181" t="s">
        <v>82</v>
      </c>
      <c r="J13" s="181" t="s">
        <v>125</v>
      </c>
      <c r="K13" s="55"/>
      <c r="L13"/>
    </row>
    <row r="14" spans="1:12" ht="15.75" x14ac:dyDescent="0.2">
      <c r="A14" s="5"/>
      <c r="B14" s="50"/>
      <c r="C14" s="50" t="s">
        <v>55</v>
      </c>
      <c r="D14" s="5"/>
      <c r="E14" s="1"/>
      <c r="F14" s="1"/>
      <c r="G14" s="54"/>
      <c r="H14" s="181" t="s">
        <v>74</v>
      </c>
      <c r="I14" s="181" t="s">
        <v>83</v>
      </c>
      <c r="J14" s="181" t="s">
        <v>125</v>
      </c>
      <c r="K14" s="55"/>
      <c r="L14"/>
    </row>
    <row r="15" spans="1:12" ht="15.75" x14ac:dyDescent="0.2">
      <c r="A15" s="5"/>
      <c r="B15" s="50"/>
      <c r="C15" s="50" t="s">
        <v>56</v>
      </c>
      <c r="D15" s="5"/>
      <c r="E15" s="1"/>
      <c r="F15" s="1"/>
      <c r="G15" s="54"/>
      <c r="H15" s="181" t="s">
        <v>88</v>
      </c>
      <c r="I15" s="181" t="s">
        <v>89</v>
      </c>
      <c r="J15" s="181" t="s">
        <v>125</v>
      </c>
      <c r="K15" s="55"/>
      <c r="L15"/>
    </row>
    <row r="16" spans="1:12" ht="15.75" x14ac:dyDescent="0.2">
      <c r="A16" s="5"/>
      <c r="B16" s="50"/>
      <c r="C16" s="50" t="s">
        <v>57</v>
      </c>
      <c r="D16" s="5"/>
      <c r="E16" s="1"/>
      <c r="F16" s="1"/>
      <c r="G16" s="54"/>
      <c r="H16" s="181" t="s">
        <v>90</v>
      </c>
      <c r="I16" s="181" t="s">
        <v>91</v>
      </c>
      <c r="J16" s="181" t="s">
        <v>125</v>
      </c>
      <c r="K16" s="55"/>
      <c r="L16"/>
    </row>
    <row r="17" spans="1:12" ht="15" customHeight="1" x14ac:dyDescent="0.2">
      <c r="A17" s="5"/>
      <c r="B17" s="50"/>
      <c r="C17" s="50" t="s">
        <v>58</v>
      </c>
      <c r="D17" s="5"/>
      <c r="E17" s="1"/>
      <c r="F17" s="1"/>
      <c r="G17" s="54"/>
      <c r="H17" s="181" t="s">
        <v>92</v>
      </c>
      <c r="I17" s="181" t="s">
        <v>93</v>
      </c>
      <c r="J17" s="181" t="s">
        <v>125</v>
      </c>
      <c r="K17" s="55"/>
      <c r="L17"/>
    </row>
    <row r="18" spans="1:12" ht="15.75" x14ac:dyDescent="0.2">
      <c r="A18" s="5"/>
      <c r="B18" s="50"/>
      <c r="C18" s="50"/>
      <c r="D18" s="5"/>
      <c r="E18" s="1"/>
      <c r="F18" s="1"/>
      <c r="G18" s="54"/>
      <c r="H18" s="181" t="s">
        <v>94</v>
      </c>
      <c r="I18" s="181" t="s">
        <v>95</v>
      </c>
      <c r="J18" s="181" t="s">
        <v>125</v>
      </c>
      <c r="K18" s="55"/>
      <c r="L18"/>
    </row>
    <row r="19" spans="1:12" ht="15.75" x14ac:dyDescent="0.2">
      <c r="A19" s="5"/>
      <c r="B19" s="50"/>
      <c r="C19" s="50" t="s">
        <v>59</v>
      </c>
      <c r="D19" s="5"/>
      <c r="E19" s="1"/>
      <c r="F19" s="1"/>
      <c r="G19" s="54"/>
      <c r="H19" s="181" t="s">
        <v>96</v>
      </c>
      <c r="I19" s="181" t="s">
        <v>97</v>
      </c>
      <c r="J19" s="181" t="s">
        <v>125</v>
      </c>
      <c r="K19" s="55"/>
      <c r="L19"/>
    </row>
    <row r="20" spans="1:12" ht="15.75" x14ac:dyDescent="0.2">
      <c r="A20" s="5"/>
      <c r="B20" s="50" t="s">
        <v>37</v>
      </c>
      <c r="C20" s="50" t="s">
        <v>60</v>
      </c>
      <c r="D20" s="5"/>
      <c r="E20" s="1"/>
      <c r="F20" s="1"/>
      <c r="G20" s="54"/>
      <c r="H20" s="181" t="s">
        <v>103</v>
      </c>
      <c r="I20" s="181" t="s">
        <v>104</v>
      </c>
      <c r="J20" s="181" t="s">
        <v>125</v>
      </c>
      <c r="K20" s="55"/>
      <c r="L20"/>
    </row>
    <row r="21" spans="1:12" ht="15.75" x14ac:dyDescent="0.2">
      <c r="A21" s="5"/>
      <c r="B21" s="50" t="s">
        <v>38</v>
      </c>
      <c r="C21" s="50" t="s">
        <v>61</v>
      </c>
      <c r="D21" s="5"/>
      <c r="E21" s="1"/>
      <c r="F21" s="1"/>
      <c r="G21" s="54"/>
      <c r="H21" s="181" t="s">
        <v>102</v>
      </c>
      <c r="I21" s="181" t="s">
        <v>107</v>
      </c>
      <c r="J21" s="181" t="s">
        <v>125</v>
      </c>
      <c r="K21" s="55"/>
      <c r="L21"/>
    </row>
    <row r="22" spans="1:12" ht="15.75" x14ac:dyDescent="0.2">
      <c r="A22" s="5"/>
      <c r="B22" s="50"/>
      <c r="C22" s="50"/>
      <c r="D22" s="5"/>
      <c r="E22" s="1"/>
      <c r="F22" s="1"/>
      <c r="G22" s="54"/>
      <c r="H22" s="181" t="s">
        <v>65</v>
      </c>
      <c r="I22" s="181" t="s">
        <v>76</v>
      </c>
      <c r="J22" s="181" t="s">
        <v>126</v>
      </c>
      <c r="K22" s="55"/>
      <c r="L22"/>
    </row>
    <row r="23" spans="1:12" ht="15.75" x14ac:dyDescent="0.2">
      <c r="A23" s="5"/>
      <c r="B23" s="50"/>
      <c r="C23" s="50"/>
      <c r="D23" s="5"/>
      <c r="E23" s="1"/>
      <c r="F23" s="1"/>
      <c r="G23" s="54"/>
      <c r="H23" s="181" t="s">
        <v>67</v>
      </c>
      <c r="I23" s="181" t="s">
        <v>77</v>
      </c>
      <c r="J23" s="181" t="s">
        <v>126</v>
      </c>
      <c r="K23" s="55"/>
      <c r="L23"/>
    </row>
    <row r="24" spans="1:12" ht="15.75" x14ac:dyDescent="0.2">
      <c r="A24" s="5"/>
      <c r="B24" s="50"/>
      <c r="C24" s="50"/>
      <c r="D24" s="5"/>
      <c r="E24" s="1"/>
      <c r="F24" s="1"/>
      <c r="G24" s="54"/>
      <c r="H24" s="181" t="s">
        <v>115</v>
      </c>
      <c r="I24" s="181" t="s">
        <v>116</v>
      </c>
      <c r="J24" s="181" t="s">
        <v>126</v>
      </c>
      <c r="K24" s="55"/>
      <c r="L24"/>
    </row>
    <row r="25" spans="1:12" ht="15.75" x14ac:dyDescent="0.2">
      <c r="A25" s="5"/>
      <c r="B25" s="50"/>
      <c r="C25" s="50"/>
      <c r="D25" s="5"/>
      <c r="E25" s="1"/>
      <c r="F25" s="1"/>
      <c r="G25" s="54"/>
      <c r="H25" s="181" t="s">
        <v>117</v>
      </c>
      <c r="I25" s="181" t="s">
        <v>118</v>
      </c>
      <c r="J25" s="181" t="s">
        <v>126</v>
      </c>
      <c r="K25" s="55"/>
      <c r="L25"/>
    </row>
    <row r="26" spans="1:12" ht="15.75" x14ac:dyDescent="0.2">
      <c r="A26" s="5"/>
      <c r="B26" s="51"/>
      <c r="C26" s="50"/>
      <c r="D26" s="5"/>
      <c r="E26" s="1"/>
      <c r="F26" s="1"/>
      <c r="G26" s="54"/>
      <c r="H26" s="181" t="s">
        <v>69</v>
      </c>
      <c r="I26" s="181" t="s">
        <v>79</v>
      </c>
      <c r="J26" s="181" t="s">
        <v>126</v>
      </c>
      <c r="K26" s="55"/>
      <c r="L26"/>
    </row>
    <row r="27" spans="1:12" ht="15.75" x14ac:dyDescent="0.2">
      <c r="A27" s="5"/>
      <c r="B27" s="50"/>
      <c r="C27" s="50"/>
      <c r="D27" s="5"/>
      <c r="E27" s="1"/>
      <c r="F27" s="1"/>
      <c r="G27" s="54"/>
      <c r="H27" s="181" t="s">
        <v>70</v>
      </c>
      <c r="I27" s="181" t="s">
        <v>80</v>
      </c>
      <c r="J27" s="181" t="s">
        <v>126</v>
      </c>
      <c r="K27" s="55"/>
      <c r="L27"/>
    </row>
    <row r="28" spans="1:12" ht="13.5" customHeight="1" x14ac:dyDescent="0.2">
      <c r="A28" s="5"/>
      <c r="B28" s="50"/>
      <c r="C28" s="50"/>
      <c r="D28" s="5"/>
      <c r="E28" s="1"/>
      <c r="F28" s="1"/>
      <c r="G28" s="54"/>
      <c r="H28" s="181" t="s">
        <v>71</v>
      </c>
      <c r="I28" s="181" t="s">
        <v>81</v>
      </c>
      <c r="J28" s="181" t="s">
        <v>126</v>
      </c>
      <c r="K28" s="55"/>
      <c r="L28"/>
    </row>
    <row r="29" spans="1:12" ht="15.75" x14ac:dyDescent="0.2">
      <c r="A29" s="5"/>
      <c r="B29" s="50"/>
      <c r="C29" s="50"/>
      <c r="D29" s="5"/>
      <c r="E29" s="1"/>
      <c r="F29" s="1"/>
      <c r="G29" s="54"/>
      <c r="H29" s="181" t="s">
        <v>75</v>
      </c>
      <c r="I29" s="181" t="s">
        <v>84</v>
      </c>
      <c r="J29" s="181" t="s">
        <v>126</v>
      </c>
      <c r="K29" s="55"/>
      <c r="L29"/>
    </row>
    <row r="30" spans="1:12" ht="15.75" x14ac:dyDescent="0.2">
      <c r="A30" s="5"/>
      <c r="B30" s="50"/>
      <c r="C30" s="50"/>
      <c r="D30" s="5"/>
      <c r="E30" s="1"/>
      <c r="F30" s="1"/>
      <c r="G30" s="54"/>
      <c r="H30" s="181" t="s">
        <v>86</v>
      </c>
      <c r="I30" s="181" t="s">
        <v>87</v>
      </c>
      <c r="J30" s="181" t="s">
        <v>126</v>
      </c>
      <c r="K30" s="55"/>
      <c r="L30"/>
    </row>
    <row r="31" spans="1:12" ht="15.75" x14ac:dyDescent="0.2">
      <c r="A31" s="5"/>
      <c r="B31" s="50"/>
      <c r="C31" s="50"/>
      <c r="D31" s="5"/>
      <c r="E31" s="1"/>
      <c r="F31" s="1"/>
      <c r="G31" s="54"/>
      <c r="H31" s="181" t="s">
        <v>98</v>
      </c>
      <c r="I31" s="181" t="s">
        <v>99</v>
      </c>
      <c r="J31" s="181" t="s">
        <v>126</v>
      </c>
      <c r="K31" s="55"/>
      <c r="L31"/>
    </row>
    <row r="32" spans="1:12" ht="15.75" x14ac:dyDescent="0.2">
      <c r="A32" s="5"/>
      <c r="B32" s="50"/>
      <c r="C32" s="50"/>
      <c r="D32" s="5"/>
      <c r="E32" s="1"/>
      <c r="F32" s="1"/>
      <c r="G32" s="54"/>
      <c r="H32" s="181" t="s">
        <v>105</v>
      </c>
      <c r="I32" s="181" t="s">
        <v>106</v>
      </c>
      <c r="J32" s="181" t="s">
        <v>126</v>
      </c>
      <c r="K32" s="55"/>
      <c r="L32"/>
    </row>
    <row r="33" spans="1:12" ht="15.75" x14ac:dyDescent="0.2">
      <c r="A33" s="5"/>
      <c r="B33" s="50"/>
      <c r="C33" s="50"/>
      <c r="D33" s="5"/>
      <c r="E33" s="1"/>
      <c r="F33" s="1"/>
      <c r="G33" s="54"/>
      <c r="H33" s="181" t="s">
        <v>108</v>
      </c>
      <c r="I33" s="181" t="s">
        <v>109</v>
      </c>
      <c r="J33" s="181" t="s">
        <v>126</v>
      </c>
      <c r="K33" s="55"/>
      <c r="L33"/>
    </row>
    <row r="34" spans="1:12" ht="15.75" x14ac:dyDescent="0.2">
      <c r="A34" s="5"/>
      <c r="B34" s="50"/>
      <c r="C34" s="50"/>
      <c r="D34" s="5"/>
      <c r="E34" s="1"/>
      <c r="F34" s="1"/>
      <c r="G34" s="54"/>
      <c r="H34" s="181"/>
      <c r="I34" s="181"/>
      <c r="J34" s="181"/>
      <c r="K34" s="55"/>
      <c r="L34"/>
    </row>
    <row r="35" spans="1:12" ht="15.75" x14ac:dyDescent="0.2">
      <c r="A35" s="5"/>
      <c r="B35" s="50"/>
      <c r="C35" s="50"/>
      <c r="D35" s="5"/>
      <c r="E35" s="1"/>
      <c r="F35" s="1"/>
      <c r="G35" s="54"/>
      <c r="H35" s="181"/>
      <c r="I35" s="181"/>
      <c r="J35" s="181"/>
      <c r="K35" s="55"/>
      <c r="L35"/>
    </row>
    <row r="36" spans="1:12" ht="15.75" x14ac:dyDescent="0.2">
      <c r="A36" s="5"/>
      <c r="B36" s="50"/>
      <c r="C36" s="50"/>
      <c r="D36" s="5"/>
      <c r="E36" s="1"/>
      <c r="F36" s="1"/>
      <c r="G36" s="54"/>
      <c r="H36" s="181"/>
      <c r="I36" s="181"/>
      <c r="J36" s="181"/>
      <c r="K36" s="55"/>
      <c r="L36"/>
    </row>
    <row r="37" spans="1:12" ht="15.75" x14ac:dyDescent="0.2">
      <c r="A37" s="5"/>
      <c r="B37" s="50"/>
      <c r="C37" s="50"/>
      <c r="D37" s="5"/>
      <c r="E37" s="1"/>
      <c r="F37" s="1"/>
      <c r="G37" s="54"/>
      <c r="H37" s="181"/>
      <c r="I37" s="181"/>
      <c r="J37" s="181"/>
      <c r="K37" s="55"/>
      <c r="L37"/>
    </row>
    <row r="38" spans="1:12" ht="15.75" x14ac:dyDescent="0.2">
      <c r="A38" s="5"/>
      <c r="B38" s="50"/>
      <c r="C38" s="50"/>
      <c r="D38" s="5"/>
      <c r="E38" s="1"/>
      <c r="F38" s="1"/>
      <c r="G38" s="54"/>
      <c r="H38" s="181"/>
      <c r="I38" s="181"/>
      <c r="J38" s="181"/>
      <c r="K38" s="55"/>
      <c r="L38"/>
    </row>
    <row r="39" spans="1:12" ht="15.75" x14ac:dyDescent="0.2">
      <c r="A39" s="5"/>
      <c r="B39" s="50"/>
      <c r="C39" s="50"/>
      <c r="D39" s="5"/>
      <c r="E39" s="1"/>
      <c r="F39" s="1"/>
      <c r="G39" s="54"/>
      <c r="H39" s="181"/>
      <c r="I39" s="181"/>
      <c r="J39" s="181"/>
      <c r="K39" s="55"/>
      <c r="L39"/>
    </row>
    <row r="40" spans="1:12" ht="15.75" x14ac:dyDescent="0.2">
      <c r="A40" s="5"/>
      <c r="B40" s="50"/>
      <c r="C40" s="50"/>
      <c r="D40" s="5"/>
      <c r="E40" s="1"/>
      <c r="F40" s="1"/>
      <c r="G40" s="54"/>
      <c r="H40" s="181"/>
      <c r="I40" s="181"/>
      <c r="J40" s="181"/>
      <c r="K40" s="55"/>
      <c r="L40"/>
    </row>
    <row r="41" spans="1:12" ht="15.75" x14ac:dyDescent="0.2">
      <c r="A41" s="5"/>
      <c r="B41" s="50"/>
      <c r="C41" s="50"/>
      <c r="D41" s="5"/>
      <c r="E41" s="1"/>
      <c r="F41" s="1"/>
      <c r="G41" s="54"/>
      <c r="H41" s="181"/>
      <c r="I41" s="181"/>
      <c r="J41" s="181"/>
      <c r="K41" s="55"/>
      <c r="L41"/>
    </row>
    <row r="42" spans="1:12" ht="15.75" x14ac:dyDescent="0.2">
      <c r="A42" s="5"/>
      <c r="B42" s="50"/>
      <c r="C42" s="50"/>
      <c r="D42" s="5"/>
      <c r="E42" s="1"/>
      <c r="F42" s="1"/>
      <c r="G42" s="54"/>
      <c r="H42" s="181"/>
      <c r="I42" s="181"/>
      <c r="J42" s="181"/>
      <c r="K42" s="55"/>
      <c r="L42"/>
    </row>
    <row r="43" spans="1:12" ht="15.75" x14ac:dyDescent="0.2">
      <c r="A43" s="5"/>
      <c r="B43" s="50"/>
      <c r="C43" s="50"/>
      <c r="D43" s="5"/>
      <c r="E43" s="1"/>
      <c r="F43" s="1"/>
      <c r="G43" s="54"/>
      <c r="H43" s="181"/>
      <c r="I43" s="181"/>
      <c r="J43" s="181"/>
      <c r="K43" s="55"/>
      <c r="L43"/>
    </row>
    <row r="44" spans="1:12" ht="15.75" x14ac:dyDescent="0.2">
      <c r="A44" s="5"/>
      <c r="B44" s="50"/>
      <c r="C44" s="50"/>
      <c r="D44" s="5"/>
      <c r="E44" s="1"/>
      <c r="F44" s="1"/>
      <c r="G44" s="54"/>
      <c r="H44" s="181"/>
      <c r="I44" s="181"/>
      <c r="J44" s="181"/>
      <c r="K44" s="55"/>
      <c r="L44"/>
    </row>
    <row r="45" spans="1:12" ht="15.75" x14ac:dyDescent="0.2">
      <c r="A45" s="5"/>
      <c r="B45" s="50"/>
      <c r="C45" s="50"/>
      <c r="D45" s="5"/>
      <c r="E45" s="1"/>
      <c r="F45" s="1"/>
      <c r="G45" s="54"/>
      <c r="H45" s="181"/>
      <c r="I45" s="181"/>
      <c r="J45" s="181"/>
      <c r="K45" s="55"/>
      <c r="L45"/>
    </row>
    <row r="46" spans="1:12" ht="15.75" x14ac:dyDescent="0.2">
      <c r="A46" s="5"/>
      <c r="B46" s="50"/>
      <c r="C46" s="50"/>
      <c r="D46" s="5"/>
      <c r="E46" s="1"/>
      <c r="F46" s="1"/>
      <c r="G46" s="54"/>
      <c r="H46" s="181"/>
      <c r="I46" s="181"/>
      <c r="J46" s="181"/>
      <c r="K46" s="55"/>
      <c r="L46"/>
    </row>
    <row r="47" spans="1:12" x14ac:dyDescent="0.2">
      <c r="A47" s="5"/>
      <c r="B47" s="5"/>
      <c r="C47" s="5"/>
      <c r="D47" s="5"/>
      <c r="E47" s="1"/>
      <c r="F47" s="1"/>
      <c r="G47" s="54"/>
      <c r="H47" s="54"/>
      <c r="I47" s="56"/>
      <c r="J47" s="56"/>
      <c r="K47" s="56"/>
      <c r="L47"/>
    </row>
    <row r="48" spans="1:12" x14ac:dyDescent="0.2">
      <c r="E48" s="1"/>
      <c r="F48" s="1"/>
      <c r="G48" s="4"/>
      <c r="H48" s="4"/>
      <c r="I48" s="52"/>
      <c r="J48" s="52"/>
      <c r="K48" s="16"/>
      <c r="L48" s="4"/>
    </row>
    <row r="49" spans="2:12" x14ac:dyDescent="0.2">
      <c r="E49" s="1"/>
      <c r="F49" s="1"/>
      <c r="G49" s="4"/>
      <c r="H49" s="4"/>
      <c r="I49" s="52"/>
      <c r="J49" s="52"/>
      <c r="K49" s="15"/>
      <c r="L49" s="4"/>
    </row>
    <row r="50" spans="2:12" x14ac:dyDescent="0.2">
      <c r="E50" s="1"/>
      <c r="F50" s="1"/>
      <c r="G50" s="4"/>
      <c r="H50" s="4"/>
      <c r="I50" s="52"/>
      <c r="J50" s="52"/>
      <c r="K50" s="16"/>
      <c r="L50" s="4"/>
    </row>
    <row r="51" spans="2:12" x14ac:dyDescent="0.2">
      <c r="E51" s="1"/>
      <c r="F51" s="1"/>
      <c r="G51" s="4"/>
      <c r="H51" s="4"/>
      <c r="I51" s="52"/>
      <c r="J51" s="52"/>
      <c r="K51" s="15"/>
      <c r="L51" s="4"/>
    </row>
    <row r="52" spans="2:12" x14ac:dyDescent="0.2">
      <c r="E52" s="1"/>
      <c r="F52" s="1"/>
      <c r="G52" s="4"/>
      <c r="H52" s="4"/>
      <c r="I52" s="52"/>
      <c r="J52" s="52"/>
      <c r="K52" s="16"/>
      <c r="L52" s="4"/>
    </row>
    <row r="53" spans="2:12" ht="13.5" customHeight="1" x14ac:dyDescent="0.2">
      <c r="E53" s="1"/>
      <c r="F53" s="1"/>
      <c r="G53" s="4"/>
      <c r="H53" s="4"/>
      <c r="I53" s="4"/>
      <c r="J53" s="4"/>
      <c r="K53" s="17"/>
      <c r="L53" s="4"/>
    </row>
    <row r="54" spans="2:12" x14ac:dyDescent="0.2">
      <c r="G54" s="4"/>
      <c r="H54" s="188"/>
      <c r="I54" s="189"/>
      <c r="J54" s="161"/>
      <c r="K54" s="14"/>
      <c r="L54" s="4"/>
    </row>
    <row r="55" spans="2:12" x14ac:dyDescent="0.2">
      <c r="G55" s="4"/>
      <c r="H55" s="188"/>
      <c r="I55" s="189"/>
      <c r="J55" s="161"/>
      <c r="K55" s="16"/>
      <c r="L55" s="4"/>
    </row>
    <row r="56" spans="2:12" x14ac:dyDescent="0.2">
      <c r="G56" s="4"/>
      <c r="H56" s="188"/>
      <c r="I56" s="189"/>
      <c r="J56" s="161"/>
      <c r="K56" s="45"/>
      <c r="L56" s="4"/>
    </row>
    <row r="57" spans="2:12" ht="12.75" customHeight="1" x14ac:dyDescent="0.2">
      <c r="G57" s="4"/>
      <c r="H57" s="188"/>
      <c r="I57" s="189"/>
      <c r="J57" s="161"/>
      <c r="K57" s="14"/>
      <c r="L57" s="4"/>
    </row>
    <row r="58" spans="2:12" x14ac:dyDescent="0.2">
      <c r="B58" s="19"/>
      <c r="C58" s="18"/>
      <c r="G58" s="4"/>
      <c r="H58" s="188"/>
      <c r="I58" s="189"/>
      <c r="J58" s="161"/>
      <c r="K58" s="18"/>
      <c r="L58" s="4"/>
    </row>
    <row r="59" spans="2:12" x14ac:dyDescent="0.2">
      <c r="B59" s="19"/>
      <c r="C59" s="14"/>
      <c r="G59" s="4"/>
      <c r="H59" s="188"/>
      <c r="I59" s="189"/>
      <c r="J59" s="161"/>
      <c r="K59" s="14"/>
      <c r="L59" s="4"/>
    </row>
    <row r="60" spans="2:12" x14ac:dyDescent="0.2">
      <c r="B60" s="19"/>
      <c r="C60" s="18"/>
      <c r="G60" s="4"/>
      <c r="H60" s="188"/>
      <c r="I60" s="189"/>
      <c r="J60" s="161"/>
      <c r="K60" s="18"/>
      <c r="L60" s="4"/>
    </row>
    <row r="61" spans="2:12" x14ac:dyDescent="0.2">
      <c r="C61" s="14"/>
      <c r="G61" s="4"/>
      <c r="H61" s="188"/>
      <c r="I61" s="189"/>
      <c r="J61" s="161"/>
      <c r="K61" s="14"/>
      <c r="L61" s="4"/>
    </row>
    <row r="62" spans="2:12" x14ac:dyDescent="0.2">
      <c r="C62" s="18"/>
      <c r="G62" s="4"/>
      <c r="H62" s="188"/>
      <c r="I62" s="189"/>
      <c r="J62" s="161"/>
      <c r="K62" s="18"/>
      <c r="L62" s="4"/>
    </row>
    <row r="63" spans="2:12" x14ac:dyDescent="0.2">
      <c r="C63" s="4"/>
      <c r="G63" s="4"/>
      <c r="H63" s="4"/>
      <c r="I63" s="4"/>
      <c r="J63" s="4"/>
      <c r="K63" s="4"/>
      <c r="L63" s="4"/>
    </row>
  </sheetData>
  <sheetProtection selectLockedCells="1"/>
  <customSheetViews>
    <customSheetView guid="{90684324-B569-4AF6-BCF4-ED648A4ACF90}" showGridLines="0" topLeftCell="A4">
      <selection activeCell="B8" activeCellId="1" sqref="D3:E3 B8:C36"/>
      <pageMargins left="0.7" right="0.7" top="0.78740157499999996" bottom="0.78740157499999996" header="0.3" footer="0.3"/>
      <pageSetup paperSize="9" orientation="portrait" r:id="rId1"/>
    </customSheetView>
  </customSheetViews>
  <mergeCells count="9">
    <mergeCell ref="B4:C4"/>
    <mergeCell ref="D4:E4"/>
    <mergeCell ref="B3:C3"/>
    <mergeCell ref="H54:H62"/>
    <mergeCell ref="I54:I62"/>
    <mergeCell ref="B7:D7"/>
    <mergeCell ref="D3:E3"/>
    <mergeCell ref="H7:I7"/>
    <mergeCell ref="H8:I8"/>
  </mergeCells>
  <dataValidations count="1">
    <dataValidation type="list" allowBlank="1" showInputMessage="1" showErrorMessage="1" sqref="J10:K46" xr:uid="{A12B2662-06A8-4502-8B19-1BAA03A7D102}">
      <formula1>"ja,nein"</formula1>
    </dataValidation>
  </dataValidations>
  <pageMargins left="0.7" right="0.7" top="0.78740157499999996" bottom="0.78740157499999996" header="0.3" footer="0.3"/>
  <pageSetup paperSize="9"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>
    <pageSetUpPr fitToPage="1"/>
  </sheetPr>
  <dimension ref="A1:AH36"/>
  <sheetViews>
    <sheetView showGridLines="0" zoomScaleNormal="100" workbookViewId="0">
      <pane xSplit="3" ySplit="6" topLeftCell="D7" activePane="bottomRight" state="frozen"/>
      <selection activeCell="I36" sqref="I36"/>
      <selection pane="topRight" activeCell="I36" sqref="I36"/>
      <selection pane="bottomLeft" activeCell="I36" sqref="I36"/>
      <selection pane="bottomRight" activeCell="W22" sqref="W22"/>
    </sheetView>
  </sheetViews>
  <sheetFormatPr baseColWidth="10" defaultColWidth="11.42578125" defaultRowHeight="12.75" x14ac:dyDescent="0.2"/>
  <cols>
    <col min="1" max="1" width="4.42578125" style="34" customWidth="1"/>
    <col min="2" max="2" width="19.28515625" style="34" customWidth="1"/>
    <col min="3" max="3" width="1.140625" style="34" customWidth="1"/>
    <col min="4" max="33" width="6.7109375" style="34" customWidth="1"/>
    <col min="34" max="16384" width="11.42578125" style="34"/>
  </cols>
  <sheetData>
    <row r="1" spans="1:33" s="22" customFormat="1" ht="27" customHeight="1" x14ac:dyDescent="0.2">
      <c r="A1" s="20" t="str">
        <f>"Kalender "&amp;Daten!D3</f>
        <v>Kalender 2025</v>
      </c>
      <c r="B1" s="21"/>
      <c r="D1" s="23" t="b">
        <f t="array" ref="D1">OR(EXACT(D4&amp;"."&amp;$A5&amp;".",Daten!$B$10:'Daten'!B46))</f>
        <v>0</v>
      </c>
      <c r="E1" s="23" t="b">
        <f t="array" ref="E1">OR(EXACT(E4&amp;"."&amp;$A5&amp;".",Daten!$B$10:'Daten'!C46))</f>
        <v>0</v>
      </c>
      <c r="F1" s="23" t="b">
        <f t="array" ref="F1">OR(EXACT(F4&amp;"."&amp;$A5&amp;".",Daten!$B$10:'Daten'!D46))</f>
        <v>0</v>
      </c>
      <c r="G1" s="23" t="b">
        <f t="array" ref="G1">OR(EXACT(G4&amp;"."&amp;$A5&amp;".",Daten!$B$10:'Daten'!E46))</f>
        <v>0</v>
      </c>
      <c r="H1" s="23" t="b">
        <f t="array" ref="H1">OR(EXACT(H4&amp;"."&amp;$A5&amp;".",Daten!$B$10:'Daten'!F46))</f>
        <v>0</v>
      </c>
      <c r="I1" s="23" t="b">
        <f t="array" ref="I1">OR(EXACT(I4&amp;"."&amp;$A5&amp;".",Daten!$B$10:'Daten'!G46))</f>
        <v>0</v>
      </c>
      <c r="J1" s="23" t="b">
        <f t="array" ref="J1">OR(EXACT(J4&amp;"."&amp;$A5&amp;".",Daten!$B$10:'Daten'!H46))</f>
        <v>0</v>
      </c>
      <c r="K1" s="23" t="b">
        <f t="array" ref="K1">OR(EXACT(K4&amp;"."&amp;$A5&amp;".",Daten!$B$10:'Daten'!I46))</f>
        <v>0</v>
      </c>
      <c r="L1" s="23" t="e">
        <f t="array" ref="L1">OR(EXACT(L4&amp;"."&amp;$A5&amp;".",Daten!$B$10:Daten!#REF!))</f>
        <v>#REF!</v>
      </c>
      <c r="M1" s="23" t="e">
        <f t="array" ref="M1">OR(EXACT(M4&amp;"."&amp;$A5&amp;".",Daten!$B$10:Daten!#REF!))</f>
        <v>#REF!</v>
      </c>
      <c r="N1" s="23" t="e">
        <f t="array" ref="N1">OR(EXACT(N4&amp;"."&amp;$A5&amp;".",Daten!$B$10:Daten!#REF!))</f>
        <v>#REF!</v>
      </c>
      <c r="O1" s="23" t="e">
        <f t="array" ref="O1">OR(EXACT(O4&amp;"."&amp;$A5&amp;".",Daten!$B$10:Daten!#REF!))</f>
        <v>#REF!</v>
      </c>
      <c r="P1" s="23" t="e">
        <f t="array" ref="P1">OR(EXACT(P4&amp;"."&amp;$A5&amp;".",Daten!$B$10:Daten!#REF!))</f>
        <v>#REF!</v>
      </c>
      <c r="Q1" s="23" t="b">
        <f t="array" ref="Q1">OR(EXACT(Q4&amp;"."&amp;$A5&amp;".",Daten!$B$10:'Daten'!L47))</f>
        <v>0</v>
      </c>
      <c r="R1" s="23" t="b">
        <f t="array" ref="R1">OR(EXACT(R4&amp;"."&amp;$A5&amp;".",Daten!$B$10:'Daten'!M47))</f>
        <v>0</v>
      </c>
      <c r="S1" s="23" t="b">
        <f t="array" ref="S1">OR(EXACT(S4&amp;"."&amp;$A5&amp;".",Daten!$B$10:'Daten'!N47))</f>
        <v>0</v>
      </c>
      <c r="T1" s="23" t="b">
        <f t="array" ref="T1">OR(EXACT(T4&amp;"."&amp;$A5&amp;".",Daten!$B$10:'Daten'!O47))</f>
        <v>0</v>
      </c>
      <c r="U1" s="23" t="b">
        <f t="array" ref="U1">OR(EXACT(U4&amp;"."&amp;$A5&amp;".",Daten!$B$10:'Daten'!P47))</f>
        <v>0</v>
      </c>
      <c r="V1" s="23" t="b">
        <f t="array" ref="V1">OR(EXACT(V4&amp;"."&amp;$A5&amp;".",Daten!$B$10:'Daten'!Q46))</f>
        <v>0</v>
      </c>
      <c r="W1" s="23" t="b">
        <f t="array" ref="W1">OR(EXACT(W4&amp;"."&amp;$A5&amp;".",Daten!$B$10:'Daten'!R46))</f>
        <v>0</v>
      </c>
      <c r="X1" s="23" t="b">
        <f t="array" ref="X1">OR(EXACT(X4&amp;"."&amp;$A5&amp;".",Daten!$B$10:'Daten'!S46))</f>
        <v>0</v>
      </c>
      <c r="Y1" s="23" t="b">
        <f t="array" ref="Y1">OR(EXACT(Y4&amp;"."&amp;$A5&amp;".",Daten!$B$10:'Daten'!T46))</f>
        <v>0</v>
      </c>
      <c r="Z1" s="23" t="b">
        <f t="array" ref="Z1">OR(EXACT(Z4&amp;"."&amp;$A5&amp;".",Daten!$B$10:'Daten'!U46))</f>
        <v>0</v>
      </c>
      <c r="AA1" s="23" t="b">
        <f t="array" ref="AA1">OR(EXACT(AA4&amp;"."&amp;$A5&amp;".",Daten!$B$10:'Daten'!V46))</f>
        <v>0</v>
      </c>
      <c r="AB1" s="23" t="b">
        <f t="array" ref="AB1">OR(EXACT(AB4&amp;"."&amp;$A5&amp;".",Daten!$B$10:'Daten'!W46))</f>
        <v>0</v>
      </c>
      <c r="AC1" s="23" t="b">
        <f t="array" ref="AC1">OR(EXACT(AC4&amp;"."&amp;$A5&amp;".",Daten!$B$10:'Daten'!X46))</f>
        <v>0</v>
      </c>
      <c r="AD1" s="23" t="b">
        <f t="array" ref="AD1">OR(EXACT(AD4&amp;"."&amp;$A5&amp;".",Daten!$B$10:'Daten'!Y46))</f>
        <v>0</v>
      </c>
      <c r="AE1" s="23" t="b">
        <f t="array" ref="AE1">OR(EXACT(AE4&amp;"."&amp;$A5&amp;".",Daten!$B$10:'Daten'!Z46))</f>
        <v>0</v>
      </c>
      <c r="AF1" s="23" t="b">
        <f t="array" ref="AF1">OR(EXACT(AF4&amp;"."&amp;$A5&amp;".",Daten!$B$10:'Daten'!AA46))</f>
        <v>0</v>
      </c>
      <c r="AG1" s="23" t="b">
        <f t="array" ref="AG1">OR(EXACT(AG4&amp;"."&amp;$A5&amp;".",Daten!$B$10:'Daten'!AB46))</f>
        <v>0</v>
      </c>
    </row>
    <row r="2" spans="1:33" s="68" customFormat="1" ht="50.1" customHeight="1" x14ac:dyDescent="0.2">
      <c r="A2" s="200" t="s">
        <v>31</v>
      </c>
      <c r="B2" s="200"/>
      <c r="D2" s="124" t="str">
        <f>IF(D1=TRUE,IF(VLOOKUP(D4&amp;"."&amp;$A$5&amp;".",Daten!$B$10:$C$63,2,0)="","Feiertag ","")&amp;VLOOKUP(D4&amp;"."&amp;$A$5&amp;".",Daten!$B$10:$C$63,2,0),"")</f>
        <v/>
      </c>
      <c r="E2" s="124" t="str">
        <f>IF(E1=TRUE,IF(VLOOKUP(E4&amp;"."&amp;$A$5&amp;".",Daten!$B$10:$C$63,2,0)="","Feiertag ","")&amp;VLOOKUP(E4&amp;"."&amp;$A$5&amp;".",Daten!$B$10:$C$63,2,0),"")</f>
        <v/>
      </c>
      <c r="F2" s="124" t="str">
        <f>IF(F1=TRUE,IF(VLOOKUP(F4&amp;"."&amp;$A$5&amp;".",Daten!$B$10:$C$63,2,0)="","Feiertag ","")&amp;VLOOKUP(F4&amp;"."&amp;$A$5&amp;".",Daten!$B$10:$C$63,2,0),"")</f>
        <v/>
      </c>
      <c r="G2" s="124" t="str">
        <f>IF(G1=TRUE,IF(VLOOKUP(G4&amp;"."&amp;$A$5&amp;".",Daten!$B$10:$C$63,2,0)="","Feiertag ","")&amp;VLOOKUP(G4&amp;"."&amp;$A$5&amp;".",Daten!$B$10:$C$63,2,0),"")</f>
        <v/>
      </c>
      <c r="H2" s="124" t="str">
        <f>IF(H1=TRUE,IF(VLOOKUP(H4&amp;"."&amp;$A$5&amp;".",Daten!$B$10:$C$63,2,0)="","Feiertag ","")&amp;VLOOKUP(H4&amp;"."&amp;$A$5&amp;".",Daten!$B$10:$C$63,2,0),"")</f>
        <v/>
      </c>
      <c r="I2" s="124" t="str">
        <f>IF(I1=TRUE,IF(VLOOKUP(I4&amp;"."&amp;$A$5&amp;".",Daten!$B$10:$C$63,2,0)="","Feiertag ","")&amp;VLOOKUP(I4&amp;"."&amp;$A$5&amp;".",Daten!$B$10:$C$63,2,0),"")</f>
        <v/>
      </c>
      <c r="J2" s="124" t="str">
        <f>IF(J1=TRUE,IF(VLOOKUP(J4&amp;"."&amp;$A$5&amp;".",Daten!$B$10:$C$63,2,0)="","Feiertag ","")&amp;VLOOKUP(J4&amp;"."&amp;$A$5&amp;".",Daten!$B$10:$C$63,2,0),"")</f>
        <v/>
      </c>
      <c r="K2" s="124" t="str">
        <f>IF(K1=TRUE,IF(VLOOKUP(K4&amp;"."&amp;$A$5&amp;".",Daten!$B$10:$C$63,2,0)="","Feiertag ","")&amp;VLOOKUP(K4&amp;"."&amp;$A$5&amp;".",Daten!$B$10:$C$63,2,0),"")</f>
        <v/>
      </c>
      <c r="L2" s="124" t="e">
        <f>IF(L1=TRUE,IF(VLOOKUP(L4&amp;"."&amp;$A$5&amp;".",Daten!$B$10:$C$63,2,0)="","Feiertag ","")&amp;VLOOKUP(L4&amp;"."&amp;$A$5&amp;".",Daten!$B$10:$C$63,2,0),"")</f>
        <v>#REF!</v>
      </c>
      <c r="M2" s="124" t="e">
        <f>IF(M1=TRUE,IF(VLOOKUP(M4&amp;"."&amp;$A$5&amp;".",Daten!$B$10:$C$63,2,0)="","Feiertag ","")&amp;VLOOKUP(M4&amp;"."&amp;$A$5&amp;".",Daten!$B$10:$C$63,2,0),"")</f>
        <v>#REF!</v>
      </c>
      <c r="N2" s="124" t="e">
        <f>IF(N1=TRUE,IF(VLOOKUP(N4&amp;"."&amp;$A$5&amp;".",Daten!$B$10:$C$63,2,0)="","Feiertag ","")&amp;VLOOKUP(N4&amp;"."&amp;$A$5&amp;".",Daten!$B$10:$C$63,2,0),"")</f>
        <v>#REF!</v>
      </c>
      <c r="O2" s="124" t="e">
        <f>IF(O1=TRUE,IF(VLOOKUP(O4&amp;"."&amp;$A$5&amp;".",Daten!$B$10:$C$63,2,0)="","Feiertag ","")&amp;VLOOKUP(O4&amp;"."&amp;$A$5&amp;".",Daten!$B$10:$C$63,2,0),"")</f>
        <v>#REF!</v>
      </c>
      <c r="P2" s="124" t="e">
        <f>IF(P1=TRUE,IF(VLOOKUP(P4&amp;"."&amp;$A$5&amp;".",Daten!$B$10:$C$63,2,0)="","Feiertag ","")&amp;VLOOKUP(P4&amp;"."&amp;$A$5&amp;".",Daten!$B$10:$C$63,2,0),"")</f>
        <v>#REF!</v>
      </c>
      <c r="Q2" s="124" t="str">
        <f>IF(Q1=TRUE,IF(VLOOKUP(Q4&amp;"."&amp;$A$5&amp;".",Daten!$B$10:$C$63,2,0)="","Feiertag ","")&amp;VLOOKUP(Q4&amp;"."&amp;$A$5&amp;".",Daten!$B$10:$C$63,2,0),"")</f>
        <v/>
      </c>
      <c r="R2" s="124" t="str">
        <f>IF(R1=TRUE,IF(VLOOKUP(R4&amp;"."&amp;$A$5&amp;".",Daten!$B$10:$C$63,2,0)="","Feiertag ","")&amp;VLOOKUP(R4&amp;"."&amp;$A$5&amp;".",Daten!$B$10:$C$63,2,0),"")</f>
        <v/>
      </c>
      <c r="S2" s="124" t="str">
        <f>IF(S1=TRUE,IF(VLOOKUP(S4&amp;"."&amp;$A$5&amp;".",Daten!$B$10:$C$63,2,0)="","Feiertag ","")&amp;VLOOKUP(S4&amp;"."&amp;$A$5&amp;".",Daten!$B$10:$C$63,2,0),"")</f>
        <v/>
      </c>
      <c r="T2" s="124" t="str">
        <f>IF(T1=TRUE,IF(VLOOKUP(T4&amp;"."&amp;$A$5&amp;".",Daten!$B$10:$C$63,2,0)="","Feiertag ","")&amp;VLOOKUP(T4&amp;"."&amp;$A$5&amp;".",Daten!$B$10:$C$63,2,0),"")</f>
        <v/>
      </c>
      <c r="U2" s="124" t="str">
        <f>IF(U1=TRUE,IF(VLOOKUP(U4&amp;"."&amp;$A$5&amp;".",Daten!$B$10:$C$63,2,0)="","Feiertag ","")&amp;VLOOKUP(U4&amp;"."&amp;$A$5&amp;".",Daten!$B$10:$C$63,2,0),"")</f>
        <v/>
      </c>
      <c r="V2" s="124" t="str">
        <f>IF(V1=TRUE,IF(VLOOKUP(V4&amp;"."&amp;$A$5&amp;".",Daten!$B$10:$C$63,2,0)="","Feiertag ","")&amp;VLOOKUP(V4&amp;"."&amp;$A$5&amp;".",Daten!$B$10:$C$63,2,0),"")</f>
        <v/>
      </c>
      <c r="W2" s="124" t="str">
        <f>IF(W1=TRUE,IF(VLOOKUP(W4&amp;"."&amp;$A$5&amp;".",Daten!$B$10:$C$63,2,0)="","Feiertag ","")&amp;VLOOKUP(W4&amp;"."&amp;$A$5&amp;".",Daten!$B$10:$C$63,2,0),"")</f>
        <v/>
      </c>
      <c r="X2" s="124" t="str">
        <f>IF(X1=TRUE,IF(VLOOKUP(X4&amp;"."&amp;$A$5&amp;".",Daten!$B$10:$C$63,2,0)="","Feiertag ","")&amp;VLOOKUP(X4&amp;"."&amp;$A$5&amp;".",Daten!$B$10:$C$63,2,0),"")</f>
        <v/>
      </c>
      <c r="Y2" s="124" t="str">
        <f>IF(Y1=TRUE,IF(VLOOKUP(Y4&amp;"."&amp;$A$5&amp;".",Daten!$B$10:$C$63,2,0)="","Feiertag ","")&amp;VLOOKUP(Y4&amp;"."&amp;$A$5&amp;".",Daten!$B$10:$C$63,2,0),"")</f>
        <v/>
      </c>
      <c r="Z2" s="124" t="str">
        <f>IF(Z1=TRUE,IF(VLOOKUP(Z4&amp;"."&amp;$A$5&amp;".",Daten!$B$10:$C$63,2,0)="","Feiertag ","")&amp;VLOOKUP(Z4&amp;"."&amp;$A$5&amp;".",Daten!$B$10:$C$63,2,0),"")</f>
        <v/>
      </c>
      <c r="AA2" s="124" t="str">
        <f>IF(AA1=TRUE,IF(VLOOKUP(AA4&amp;"."&amp;$A$5&amp;".",Daten!$B$10:$C$63,2,0)="","Feiertag ","")&amp;VLOOKUP(AA4&amp;"."&amp;$A$5&amp;".",Daten!$B$10:$C$63,2,0),"")</f>
        <v/>
      </c>
      <c r="AB2" s="124" t="str">
        <f>IF(AB1=TRUE,IF(VLOOKUP(AB4&amp;"."&amp;$A$5&amp;".",Daten!$B$10:$C$63,2,0)="","Feiertag ","")&amp;VLOOKUP(AB4&amp;"."&amp;$A$5&amp;".",Daten!$B$10:$C$63,2,0),"")</f>
        <v/>
      </c>
      <c r="AC2" s="124" t="str">
        <f>IF(AC1=TRUE,IF(VLOOKUP(AC4&amp;"."&amp;$A$5&amp;".",Daten!$B$10:$C$63,2,0)="","Feiertag ","")&amp;VLOOKUP(AC4&amp;"."&amp;$A$5&amp;".",Daten!$B$10:$C$63,2,0),"")</f>
        <v/>
      </c>
      <c r="AD2" s="124" t="str">
        <f>IF(AD1=TRUE,IF(VLOOKUP(AD4&amp;"."&amp;$A$5&amp;".",Daten!$B$10:$C$63,2,0)="","Feiertag ","")&amp;VLOOKUP(AD4&amp;"."&amp;$A$5&amp;".",Daten!$B$10:$C$63,2,0),"")</f>
        <v/>
      </c>
      <c r="AE2" s="124" t="str">
        <f>IF(AE1=TRUE,IF(VLOOKUP(AE4&amp;"."&amp;$A$5&amp;".",Daten!$B$10:$C$63,2,0)="","Feiertag ","")&amp;VLOOKUP(AE4&amp;"."&amp;$A$5&amp;".",Daten!$B$10:$C$63,2,0),"")</f>
        <v/>
      </c>
      <c r="AF2" s="124" t="str">
        <f>IF(AF1=TRUE,IF(VLOOKUP(AF4&amp;"."&amp;$A$5&amp;".",Daten!$B$10:$C$63,2,0)="","Feiertag ","")&amp;VLOOKUP(AF4&amp;"."&amp;$A$5&amp;".",Daten!$B$10:$C$63,2,0),"")</f>
        <v/>
      </c>
      <c r="AG2" s="124" t="str">
        <f>IF(AG1=TRUE,IF(VLOOKUP(AG4&amp;"."&amp;$A$5&amp;".",Daten!$B$10:$C$63,2,0)="","Feiertag ","")&amp;VLOOKUP(AG4&amp;"."&amp;$A$5&amp;".",Daten!$B$10:$C$63,2,0),"")</f>
        <v/>
      </c>
    </row>
    <row r="3" spans="1:33" s="27" customFormat="1" ht="20.25" x14ac:dyDescent="0.2">
      <c r="A3" s="200"/>
      <c r="B3" s="200"/>
      <c r="C3" s="24"/>
      <c r="D3" s="39" t="str">
        <f>IF(Aug!AH3="MO","DI",IF(Aug!AH3="DI","MI",IF(Aug!AH3="MI","DO",IF(Aug!AH3="DO","FR",IF(Aug!AH3="FR","SA",IF(Aug!AH3="SA","SO",IF(Aug!AH3="SO","MO","")))))))</f>
        <v>MO</v>
      </c>
      <c r="E3" s="25" t="str">
        <f t="shared" ref="E3:W3" si="0">IF(D3="MO","DI",IF(D3="DI","MI",IF(D3="MI","DO",IF(D3="DO","FR",IF(D3="FR","SA",IF(D3="SA","SO",IF(D3="SO","MO","")))))))</f>
        <v>DI</v>
      </c>
      <c r="F3" s="26" t="str">
        <f t="shared" si="0"/>
        <v>MI</v>
      </c>
      <c r="G3" s="25" t="str">
        <f t="shared" si="0"/>
        <v>DO</v>
      </c>
      <c r="H3" s="26" t="str">
        <f t="shared" si="0"/>
        <v>FR</v>
      </c>
      <c r="I3" s="25" t="str">
        <f t="shared" si="0"/>
        <v>SA</v>
      </c>
      <c r="J3" s="26" t="str">
        <f t="shared" si="0"/>
        <v>SO</v>
      </c>
      <c r="K3" s="25" t="str">
        <f t="shared" si="0"/>
        <v>MO</v>
      </c>
      <c r="L3" s="26" t="str">
        <f t="shared" si="0"/>
        <v>DI</v>
      </c>
      <c r="M3" s="25" t="str">
        <f t="shared" si="0"/>
        <v>MI</v>
      </c>
      <c r="N3" s="26" t="str">
        <f t="shared" si="0"/>
        <v>DO</v>
      </c>
      <c r="O3" s="25" t="str">
        <f t="shared" si="0"/>
        <v>FR</v>
      </c>
      <c r="P3" s="26" t="str">
        <f t="shared" si="0"/>
        <v>SA</v>
      </c>
      <c r="Q3" s="25" t="str">
        <f t="shared" si="0"/>
        <v>SO</v>
      </c>
      <c r="R3" s="26" t="str">
        <f t="shared" si="0"/>
        <v>MO</v>
      </c>
      <c r="S3" s="25" t="str">
        <f t="shared" si="0"/>
        <v>DI</v>
      </c>
      <c r="T3" s="26" t="str">
        <f t="shared" si="0"/>
        <v>MI</v>
      </c>
      <c r="U3" s="25" t="str">
        <f t="shared" si="0"/>
        <v>DO</v>
      </c>
      <c r="V3" s="26" t="str">
        <f t="shared" si="0"/>
        <v>FR</v>
      </c>
      <c r="W3" s="25" t="str">
        <f t="shared" si="0"/>
        <v>SA</v>
      </c>
      <c r="X3" s="26" t="str">
        <f t="shared" ref="X3" si="1">IF(W3="MO","DI",IF(W3="DI","MI",IF(W3="MI","DO",IF(W3="DO","FR",IF(W3="FR","SA",IF(W3="SA","SO",IF(W3="SO","MO","")))))))</f>
        <v>SO</v>
      </c>
      <c r="Y3" s="25" t="str">
        <f t="shared" ref="Y3:AG3" si="2">IF(X3="MO","DI",IF(X3="DI","MI",IF(X3="MI","DO",IF(X3="DO","FR",IF(X3="FR","SA",IF(X3="SA","SO",IF(X3="SO","MO","")))))))</f>
        <v>MO</v>
      </c>
      <c r="Z3" s="26" t="str">
        <f t="shared" si="2"/>
        <v>DI</v>
      </c>
      <c r="AA3" s="25" t="str">
        <f t="shared" si="2"/>
        <v>MI</v>
      </c>
      <c r="AB3" s="40" t="str">
        <f t="shared" si="2"/>
        <v>DO</v>
      </c>
      <c r="AC3" s="26" t="str">
        <f t="shared" si="2"/>
        <v>FR</v>
      </c>
      <c r="AD3" s="25" t="str">
        <f t="shared" si="2"/>
        <v>SA</v>
      </c>
      <c r="AE3" s="26" t="str">
        <f t="shared" si="2"/>
        <v>SO</v>
      </c>
      <c r="AF3" s="25" t="str">
        <f t="shared" si="2"/>
        <v>MO</v>
      </c>
      <c r="AG3" s="26" t="str">
        <f t="shared" si="2"/>
        <v>DI</v>
      </c>
    </row>
    <row r="4" spans="1:33" s="28" customFormat="1" ht="12.75" customHeight="1" x14ac:dyDescent="0.2">
      <c r="A4" s="200"/>
      <c r="B4" s="200"/>
      <c r="C4" s="24"/>
      <c r="D4" s="198" t="s">
        <v>0</v>
      </c>
      <c r="E4" s="209" t="s">
        <v>1</v>
      </c>
      <c r="F4" s="193" t="s">
        <v>2</v>
      </c>
      <c r="G4" s="207" t="s">
        <v>3</v>
      </c>
      <c r="H4" s="193" t="s">
        <v>4</v>
      </c>
      <c r="I4" s="207" t="s">
        <v>5</v>
      </c>
      <c r="J4" s="193" t="s">
        <v>6</v>
      </c>
      <c r="K4" s="207" t="s">
        <v>7</v>
      </c>
      <c r="L4" s="193" t="s">
        <v>8</v>
      </c>
      <c r="M4" s="207" t="s">
        <v>9</v>
      </c>
      <c r="N4" s="193" t="s">
        <v>10</v>
      </c>
      <c r="O4" s="207" t="s">
        <v>11</v>
      </c>
      <c r="P4" s="193" t="s">
        <v>12</v>
      </c>
      <c r="Q4" s="209" t="s">
        <v>13</v>
      </c>
      <c r="R4" s="193" t="s">
        <v>14</v>
      </c>
      <c r="S4" s="207" t="s">
        <v>15</v>
      </c>
      <c r="T4" s="193" t="s">
        <v>16</v>
      </c>
      <c r="U4" s="207" t="s">
        <v>17</v>
      </c>
      <c r="V4" s="193" t="s">
        <v>18</v>
      </c>
      <c r="W4" s="207" t="s">
        <v>19</v>
      </c>
      <c r="X4" s="193" t="s">
        <v>20</v>
      </c>
      <c r="Y4" s="207" t="s">
        <v>21</v>
      </c>
      <c r="Z4" s="193" t="s">
        <v>22</v>
      </c>
      <c r="AA4" s="207" t="s">
        <v>23</v>
      </c>
      <c r="AB4" s="209" t="s">
        <v>24</v>
      </c>
      <c r="AC4" s="193" t="s">
        <v>25</v>
      </c>
      <c r="AD4" s="207" t="s">
        <v>26</v>
      </c>
      <c r="AE4" s="193" t="s">
        <v>27</v>
      </c>
      <c r="AF4" s="207" t="s">
        <v>28</v>
      </c>
      <c r="AG4" s="198" t="s">
        <v>29</v>
      </c>
    </row>
    <row r="5" spans="1:33" s="30" customFormat="1" x14ac:dyDescent="0.2">
      <c r="A5" s="29" t="str">
        <f>IF($A$2="Januar","01",IF($A$2="Februar","02",IF($A$2="März","03",IF($A$2="April","04",IF($A$2="Mai","05",IF($A$2="Juni","06",IF($A$2="Juli","07",IF($A$2="August","08",IF($A$2="September","09",IF($A$2="Oktober","10",IF($A$2="November","11",IF($A$2="Dezember","12",""))))))))))))</f>
        <v>09</v>
      </c>
      <c r="D5" s="199"/>
      <c r="E5" s="210"/>
      <c r="F5" s="194"/>
      <c r="G5" s="208"/>
      <c r="H5" s="194"/>
      <c r="I5" s="208"/>
      <c r="J5" s="194"/>
      <c r="K5" s="208"/>
      <c r="L5" s="194"/>
      <c r="M5" s="208"/>
      <c r="N5" s="194"/>
      <c r="O5" s="208"/>
      <c r="P5" s="194"/>
      <c r="Q5" s="210"/>
      <c r="R5" s="194"/>
      <c r="S5" s="208"/>
      <c r="T5" s="194"/>
      <c r="U5" s="208"/>
      <c r="V5" s="194"/>
      <c r="W5" s="208"/>
      <c r="X5" s="194"/>
      <c r="Y5" s="208"/>
      <c r="Z5" s="194"/>
      <c r="AA5" s="208"/>
      <c r="AB5" s="210"/>
      <c r="AC5" s="194"/>
      <c r="AD5" s="208"/>
      <c r="AE5" s="194"/>
      <c r="AF5" s="208"/>
      <c r="AG5" s="199"/>
    </row>
    <row r="6" spans="1:33" s="31" customFormat="1" ht="6.75" customHeight="1" thickBot="1" x14ac:dyDescent="0.25"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</row>
    <row r="7" spans="1:33" ht="12.75" customHeight="1" x14ac:dyDescent="0.2">
      <c r="A7" s="195"/>
      <c r="B7" s="71"/>
      <c r="C7" s="35"/>
      <c r="D7" s="107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</row>
    <row r="8" spans="1:33" x14ac:dyDescent="0.2">
      <c r="A8" s="196"/>
      <c r="B8" s="72"/>
      <c r="C8" s="35"/>
      <c r="D8" s="15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9"/>
    </row>
    <row r="9" spans="1:33" x14ac:dyDescent="0.2">
      <c r="A9" s="196"/>
      <c r="B9" s="73"/>
      <c r="C9" s="35"/>
      <c r="D9" s="157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7"/>
    </row>
    <row r="10" spans="1:33" x14ac:dyDescent="0.2">
      <c r="A10" s="196"/>
      <c r="B10" s="72"/>
      <c r="C10" s="35"/>
      <c r="D10" s="15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9"/>
    </row>
    <row r="11" spans="1:33" x14ac:dyDescent="0.2">
      <c r="A11" s="196"/>
      <c r="B11" s="73"/>
      <c r="C11" s="35"/>
      <c r="D11" s="157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7"/>
    </row>
    <row r="12" spans="1:33" x14ac:dyDescent="0.2">
      <c r="A12" s="196"/>
      <c r="B12" s="72"/>
      <c r="C12" s="35"/>
      <c r="D12" s="15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9"/>
    </row>
    <row r="13" spans="1:33" x14ac:dyDescent="0.2">
      <c r="A13" s="196"/>
      <c r="B13" s="73"/>
      <c r="C13" s="35"/>
      <c r="D13" s="157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7"/>
    </row>
    <row r="14" spans="1:33" x14ac:dyDescent="0.2">
      <c r="A14" s="196"/>
      <c r="B14" s="72"/>
      <c r="C14" s="35"/>
      <c r="D14" s="15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9"/>
    </row>
    <row r="15" spans="1:33" s="36" customFormat="1" x14ac:dyDescent="0.2">
      <c r="A15" s="196"/>
      <c r="B15" s="74"/>
      <c r="C15" s="35"/>
      <c r="D15" s="157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7"/>
    </row>
    <row r="16" spans="1:33" x14ac:dyDescent="0.2">
      <c r="A16" s="196"/>
      <c r="B16" s="75"/>
      <c r="C16" s="35"/>
      <c r="D16" s="15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9"/>
    </row>
    <row r="17" spans="1:33" x14ac:dyDescent="0.2">
      <c r="A17" s="196"/>
      <c r="B17" s="74"/>
      <c r="C17" s="35"/>
      <c r="D17" s="157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7"/>
    </row>
    <row r="18" spans="1:33" x14ac:dyDescent="0.2">
      <c r="A18" s="196"/>
      <c r="B18" s="75"/>
      <c r="C18" s="35"/>
      <c r="D18" s="15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9"/>
    </row>
    <row r="19" spans="1:33" x14ac:dyDescent="0.2">
      <c r="A19" s="196"/>
      <c r="B19" s="74"/>
      <c r="C19" s="35"/>
      <c r="D19" s="157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7"/>
    </row>
    <row r="20" spans="1:33" ht="12.75" customHeight="1" x14ac:dyDescent="0.2">
      <c r="A20" s="196"/>
      <c r="B20" s="75"/>
      <c r="C20" s="35"/>
      <c r="D20" s="15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9"/>
    </row>
    <row r="21" spans="1:33" ht="12.75" customHeight="1" x14ac:dyDescent="0.2">
      <c r="A21" s="196"/>
      <c r="B21" s="74"/>
      <c r="C21" s="35"/>
      <c r="D21" s="157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7"/>
    </row>
    <row r="22" spans="1:33" ht="12.75" customHeight="1" x14ac:dyDescent="0.2">
      <c r="A22" s="196"/>
      <c r="B22" s="75"/>
      <c r="C22" s="35"/>
      <c r="D22" s="15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9"/>
    </row>
    <row r="23" spans="1:33" ht="12.75" customHeight="1" x14ac:dyDescent="0.2">
      <c r="A23" s="196"/>
      <c r="B23" s="74"/>
      <c r="C23" s="35"/>
      <c r="D23" s="157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7"/>
    </row>
    <row r="24" spans="1:33" x14ac:dyDescent="0.2">
      <c r="A24" s="196"/>
      <c r="B24" s="75"/>
      <c r="C24" s="35"/>
      <c r="D24" s="15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9"/>
    </row>
    <row r="25" spans="1:33" ht="13.5" thickBot="1" x14ac:dyDescent="0.25">
      <c r="A25" s="197"/>
      <c r="B25" s="76"/>
      <c r="C25" s="35"/>
      <c r="D25" s="107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</row>
    <row r="26" spans="1:33" x14ac:dyDescent="0.2">
      <c r="A26" s="201"/>
      <c r="B26" s="77"/>
      <c r="C26" s="35"/>
      <c r="D26" s="82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4"/>
    </row>
    <row r="27" spans="1:33" ht="13.5" thickBot="1" x14ac:dyDescent="0.25">
      <c r="A27" s="213"/>
      <c r="B27" s="78"/>
      <c r="C27" s="35"/>
      <c r="D27" s="85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7"/>
    </row>
    <row r="28" spans="1:33" x14ac:dyDescent="0.2">
      <c r="A28" s="214"/>
      <c r="B28" s="88"/>
      <c r="C28" s="35"/>
      <c r="D28" s="89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</row>
    <row r="29" spans="1:33" x14ac:dyDescent="0.2">
      <c r="A29" s="203"/>
      <c r="B29" s="96"/>
      <c r="C29" s="35"/>
      <c r="D29" s="98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</row>
    <row r="30" spans="1:33" ht="12.75" customHeight="1" x14ac:dyDescent="0.2">
      <c r="A30" s="203"/>
      <c r="B30" s="95"/>
      <c r="C30" s="35"/>
      <c r="D30" s="92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</row>
    <row r="31" spans="1:33" ht="12.75" customHeight="1" thickBot="1" x14ac:dyDescent="0.25">
      <c r="A31" s="204"/>
      <c r="B31" s="97"/>
      <c r="C31" s="35"/>
      <c r="D31" s="101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</row>
    <row r="32" spans="1:33" ht="12.75" customHeight="1" thickBot="1" x14ac:dyDescent="0.25">
      <c r="A32" s="37"/>
      <c r="B32" s="33"/>
      <c r="C32" s="35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</row>
    <row r="33" spans="1:34" s="58" customFormat="1" ht="12.75" customHeight="1" thickBot="1" x14ac:dyDescent="0.25">
      <c r="A33" s="205" t="s">
        <v>85</v>
      </c>
      <c r="B33" s="206"/>
      <c r="C33" s="36"/>
      <c r="D33" s="79">
        <f t="shared" ref="D33:AG33" si="3">SUMPRODUCT((D7:D25="")*($B7:$B25&lt;&gt;""))+SUMPRODUCT(($B7:$B25&lt;&gt;"")*(D7:D25="K-RB"))+SUMPRODUCT(($B7:$B25&lt;&gt;"")*(D7:D25="GT"))+SUMPRODUCT(($B7:$B25&lt;&gt;"")*(D7:D25="KAP"))+SUMPRODUCT(($B7:$B25&lt;&gt;"")*(D7:D25="Sch"))+SUMPRODUCT(($B7:$B25&lt;&gt;"")*(D7:D25="A"))+SUMPRODUCT(($B7:$B25&lt;&gt;"")*(D7:D25="T"))</f>
        <v>0</v>
      </c>
      <c r="E33" s="80">
        <f t="shared" si="3"/>
        <v>0</v>
      </c>
      <c r="F33" s="80">
        <f t="shared" si="3"/>
        <v>0</v>
      </c>
      <c r="G33" s="80">
        <f t="shared" si="3"/>
        <v>0</v>
      </c>
      <c r="H33" s="80">
        <f t="shared" si="3"/>
        <v>0</v>
      </c>
      <c r="I33" s="80">
        <f t="shared" si="3"/>
        <v>0</v>
      </c>
      <c r="J33" s="80">
        <f t="shared" si="3"/>
        <v>0</v>
      </c>
      <c r="K33" s="80">
        <f t="shared" si="3"/>
        <v>0</v>
      </c>
      <c r="L33" s="80">
        <f t="shared" si="3"/>
        <v>0</v>
      </c>
      <c r="M33" s="80">
        <f t="shared" si="3"/>
        <v>0</v>
      </c>
      <c r="N33" s="80">
        <f t="shared" si="3"/>
        <v>0</v>
      </c>
      <c r="O33" s="80">
        <f t="shared" si="3"/>
        <v>0</v>
      </c>
      <c r="P33" s="80">
        <f t="shared" si="3"/>
        <v>0</v>
      </c>
      <c r="Q33" s="80">
        <f t="shared" si="3"/>
        <v>0</v>
      </c>
      <c r="R33" s="80">
        <f t="shared" si="3"/>
        <v>0</v>
      </c>
      <c r="S33" s="80">
        <f t="shared" si="3"/>
        <v>0</v>
      </c>
      <c r="T33" s="80">
        <f t="shared" si="3"/>
        <v>0</v>
      </c>
      <c r="U33" s="80">
        <f t="shared" si="3"/>
        <v>0</v>
      </c>
      <c r="V33" s="80">
        <f t="shared" si="3"/>
        <v>0</v>
      </c>
      <c r="W33" s="80">
        <f t="shared" si="3"/>
        <v>0</v>
      </c>
      <c r="X33" s="80">
        <f t="shared" si="3"/>
        <v>0</v>
      </c>
      <c r="Y33" s="80">
        <f t="shared" si="3"/>
        <v>0</v>
      </c>
      <c r="Z33" s="80">
        <f t="shared" si="3"/>
        <v>0</v>
      </c>
      <c r="AA33" s="80">
        <f t="shared" si="3"/>
        <v>0</v>
      </c>
      <c r="AB33" s="80">
        <f t="shared" si="3"/>
        <v>0</v>
      </c>
      <c r="AC33" s="80">
        <f t="shared" si="3"/>
        <v>0</v>
      </c>
      <c r="AD33" s="80">
        <f t="shared" si="3"/>
        <v>0</v>
      </c>
      <c r="AE33" s="80">
        <f t="shared" si="3"/>
        <v>0</v>
      </c>
      <c r="AF33" s="80">
        <f t="shared" si="3"/>
        <v>0</v>
      </c>
      <c r="AG33" s="80">
        <f t="shared" si="3"/>
        <v>0</v>
      </c>
    </row>
    <row r="34" spans="1:34" x14ac:dyDescent="0.2">
      <c r="B34" s="34" t="s">
        <v>91</v>
      </c>
      <c r="D34" s="130">
        <f t="shared" ref="D34:AH34" si="4">COUNTIF(D7:D31,"A")</f>
        <v>0</v>
      </c>
      <c r="E34" s="130">
        <f t="shared" si="4"/>
        <v>0</v>
      </c>
      <c r="F34" s="130">
        <f t="shared" si="4"/>
        <v>0</v>
      </c>
      <c r="G34" s="130">
        <f t="shared" si="4"/>
        <v>0</v>
      </c>
      <c r="H34" s="130">
        <f t="shared" si="4"/>
        <v>0</v>
      </c>
      <c r="I34" s="130">
        <f t="shared" si="4"/>
        <v>0</v>
      </c>
      <c r="J34" s="130">
        <f t="shared" si="4"/>
        <v>0</v>
      </c>
      <c r="K34" s="130">
        <f t="shared" si="4"/>
        <v>0</v>
      </c>
      <c r="L34" s="130">
        <f t="shared" si="4"/>
        <v>0</v>
      </c>
      <c r="M34" s="130">
        <f t="shared" si="4"/>
        <v>0</v>
      </c>
      <c r="N34" s="130">
        <f t="shared" si="4"/>
        <v>0</v>
      </c>
      <c r="O34" s="130">
        <f t="shared" si="4"/>
        <v>0</v>
      </c>
      <c r="P34" s="130">
        <f t="shared" si="4"/>
        <v>0</v>
      </c>
      <c r="Q34" s="130">
        <f t="shared" si="4"/>
        <v>0</v>
      </c>
      <c r="R34" s="130">
        <f t="shared" si="4"/>
        <v>0</v>
      </c>
      <c r="S34" s="130">
        <f t="shared" si="4"/>
        <v>0</v>
      </c>
      <c r="T34" s="130">
        <f t="shared" si="4"/>
        <v>0</v>
      </c>
      <c r="U34" s="130">
        <f t="shared" si="4"/>
        <v>0</v>
      </c>
      <c r="V34" s="130">
        <f t="shared" si="4"/>
        <v>0</v>
      </c>
      <c r="W34" s="130">
        <f t="shared" si="4"/>
        <v>0</v>
      </c>
      <c r="X34" s="130">
        <f t="shared" si="4"/>
        <v>0</v>
      </c>
      <c r="Y34" s="130">
        <f t="shared" si="4"/>
        <v>0</v>
      </c>
      <c r="Z34" s="130">
        <f t="shared" si="4"/>
        <v>0</v>
      </c>
      <c r="AA34" s="130">
        <f t="shared" si="4"/>
        <v>0</v>
      </c>
      <c r="AB34" s="130">
        <f t="shared" si="4"/>
        <v>0</v>
      </c>
      <c r="AC34" s="130">
        <f t="shared" si="4"/>
        <v>0</v>
      </c>
      <c r="AD34" s="130">
        <f t="shared" si="4"/>
        <v>0</v>
      </c>
      <c r="AE34" s="130">
        <f t="shared" si="4"/>
        <v>0</v>
      </c>
      <c r="AF34" s="130">
        <f t="shared" si="4"/>
        <v>0</v>
      </c>
      <c r="AG34" s="130">
        <f t="shared" si="4"/>
        <v>0</v>
      </c>
      <c r="AH34" s="34">
        <f t="shared" si="4"/>
        <v>0</v>
      </c>
    </row>
    <row r="35" spans="1:34" x14ac:dyDescent="0.2">
      <c r="B35" s="34" t="s">
        <v>93</v>
      </c>
      <c r="D35" s="130">
        <f t="shared" ref="D35:AH35" si="5">COUNTIF(D7:D31,"T")</f>
        <v>0</v>
      </c>
      <c r="E35" s="130">
        <f t="shared" si="5"/>
        <v>0</v>
      </c>
      <c r="F35" s="130">
        <f t="shared" si="5"/>
        <v>0</v>
      </c>
      <c r="G35" s="130">
        <f t="shared" si="5"/>
        <v>0</v>
      </c>
      <c r="H35" s="130">
        <f t="shared" si="5"/>
        <v>0</v>
      </c>
      <c r="I35" s="130">
        <f t="shared" si="5"/>
        <v>0</v>
      </c>
      <c r="J35" s="130">
        <f t="shared" si="5"/>
        <v>0</v>
      </c>
      <c r="K35" s="130">
        <f t="shared" si="5"/>
        <v>0</v>
      </c>
      <c r="L35" s="130">
        <f t="shared" si="5"/>
        <v>0</v>
      </c>
      <c r="M35" s="130">
        <f t="shared" si="5"/>
        <v>0</v>
      </c>
      <c r="N35" s="130">
        <f t="shared" si="5"/>
        <v>0</v>
      </c>
      <c r="O35" s="130">
        <f t="shared" si="5"/>
        <v>0</v>
      </c>
      <c r="P35" s="130">
        <f t="shared" si="5"/>
        <v>0</v>
      </c>
      <c r="Q35" s="130">
        <f t="shared" si="5"/>
        <v>0</v>
      </c>
      <c r="R35" s="130">
        <f t="shared" si="5"/>
        <v>0</v>
      </c>
      <c r="S35" s="130">
        <f t="shared" si="5"/>
        <v>0</v>
      </c>
      <c r="T35" s="130">
        <f t="shared" si="5"/>
        <v>0</v>
      </c>
      <c r="U35" s="130">
        <f t="shared" si="5"/>
        <v>0</v>
      </c>
      <c r="V35" s="130">
        <f t="shared" si="5"/>
        <v>0</v>
      </c>
      <c r="W35" s="130">
        <f t="shared" si="5"/>
        <v>0</v>
      </c>
      <c r="X35" s="130">
        <f t="shared" si="5"/>
        <v>0</v>
      </c>
      <c r="Y35" s="130">
        <f t="shared" si="5"/>
        <v>0</v>
      </c>
      <c r="Z35" s="130">
        <f t="shared" si="5"/>
        <v>0</v>
      </c>
      <c r="AA35" s="130">
        <f t="shared" si="5"/>
        <v>0</v>
      </c>
      <c r="AB35" s="130">
        <f t="shared" si="5"/>
        <v>0</v>
      </c>
      <c r="AC35" s="130">
        <f t="shared" si="5"/>
        <v>0</v>
      </c>
      <c r="AD35" s="130">
        <f t="shared" si="5"/>
        <v>0</v>
      </c>
      <c r="AE35" s="130">
        <f t="shared" si="5"/>
        <v>0</v>
      </c>
      <c r="AF35" s="130">
        <f t="shared" si="5"/>
        <v>0</v>
      </c>
      <c r="AG35" s="130">
        <f t="shared" si="5"/>
        <v>0</v>
      </c>
      <c r="AH35" s="34">
        <f t="shared" si="5"/>
        <v>0</v>
      </c>
    </row>
    <row r="36" spans="1:34" x14ac:dyDescent="0.2">
      <c r="E36" s="127"/>
    </row>
  </sheetData>
  <sheetProtection formatCells="0" selectLockedCells="1"/>
  <customSheetViews>
    <customSheetView guid="{90684324-B569-4AF6-BCF4-ED648A4ACF90}" scale="90" showPageBreaks="1" showGridLines="0">
      <pane xSplit="3" ySplit="6" topLeftCell="T7" activePane="bottomRight" state="frozen"/>
      <selection pane="bottomRight" activeCell="X39" sqref="X39"/>
      <pageMargins left="0.70866141732283472" right="0.70866141732283472" top="0.78740157480314965" bottom="0.78740157480314965" header="0.31496062992125984" footer="0.31496062992125984"/>
      <pageSetup paperSize="9" orientation="portrait" r:id="rId1"/>
    </customSheetView>
  </customSheetViews>
  <mergeCells count="35">
    <mergeCell ref="A26:A27"/>
    <mergeCell ref="A28:A31"/>
    <mergeCell ref="A33:B33"/>
    <mergeCell ref="X4:X5"/>
    <mergeCell ref="F4:F5"/>
    <mergeCell ref="G4:G5"/>
    <mergeCell ref="A2:B4"/>
    <mergeCell ref="D4:D5"/>
    <mergeCell ref="E4:E5"/>
    <mergeCell ref="H4:H5"/>
    <mergeCell ref="I4:I5"/>
    <mergeCell ref="J4:J5"/>
    <mergeCell ref="K4:K5"/>
    <mergeCell ref="L4:L5"/>
    <mergeCell ref="M4:M5"/>
    <mergeCell ref="A7:A25"/>
    <mergeCell ref="AA4:AA5"/>
    <mergeCell ref="AB4:AB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Z4:Z5"/>
    <mergeCell ref="Y4:Y5"/>
    <mergeCell ref="AC4:AC5"/>
    <mergeCell ref="AD4:AD5"/>
    <mergeCell ref="AE4:AE5"/>
    <mergeCell ref="AF4:AF5"/>
    <mergeCell ref="AG4:AG5"/>
  </mergeCells>
  <conditionalFormatting sqref="D2:AG2">
    <cfRule type="expression" dxfId="357" priority="57">
      <formula>D2&lt;&gt;""</formula>
    </cfRule>
  </conditionalFormatting>
  <conditionalFormatting sqref="D33:AG33">
    <cfRule type="expression" dxfId="356" priority="55">
      <formula>D33&lt;4</formula>
    </cfRule>
  </conditionalFormatting>
  <conditionalFormatting sqref="D7:AG20 D25:AG31">
    <cfRule type="expression" dxfId="355" priority="26">
      <formula>D7="KAP-E"</formula>
    </cfRule>
  </conditionalFormatting>
  <conditionalFormatting sqref="D7:AG20 D25:AG31">
    <cfRule type="expression" dxfId="354" priority="20">
      <formula>D7="GebF"</formula>
    </cfRule>
    <cfRule type="expression" dxfId="353" priority="21">
      <formula>D7="GebD"</formula>
    </cfRule>
    <cfRule type="expression" dxfId="352" priority="22">
      <formula>D7="krk"</formula>
    </cfRule>
    <cfRule type="expression" dxfId="351" priority="23">
      <formula>D7="Sch"</formula>
    </cfRule>
    <cfRule type="expression" dxfId="350" priority="24">
      <formula>D7="ZVD"</formula>
    </cfRule>
    <cfRule type="expression" dxfId="349" priority="25">
      <formula>D7="KDD"</formula>
    </cfRule>
    <cfRule type="expression" dxfId="348" priority="27">
      <formula>D7="FB"</formula>
    </cfRule>
    <cfRule type="expression" dxfId="347" priority="28">
      <formula>D7="T"</formula>
    </cfRule>
    <cfRule type="expression" dxfId="346" priority="29">
      <formula>D7="A"</formula>
    </cfRule>
    <cfRule type="expression" dxfId="345" priority="30">
      <formula>D7="BAO"</formula>
    </cfRule>
    <cfRule type="expression" dxfId="344" priority="31">
      <formula>D7="KAP"</formula>
    </cfRule>
    <cfRule type="expression" dxfId="343" priority="32">
      <formula>D7="dfr"</formula>
    </cfRule>
    <cfRule type="expression" dxfId="342" priority="33">
      <formula>D7="U"</formula>
    </cfRule>
    <cfRule type="expression" dxfId="341" priority="34">
      <formula>OR(D$3="SA",D$3="SO",D$1=TRUE)</formula>
    </cfRule>
  </conditionalFormatting>
  <conditionalFormatting sqref="D34:AG34">
    <cfRule type="expression" dxfId="340" priority="18">
      <formula>D34&gt;1</formula>
    </cfRule>
    <cfRule type="expression" dxfId="339" priority="19">
      <formula>D34&lt;1</formula>
    </cfRule>
  </conditionalFormatting>
  <conditionalFormatting sqref="D35:AG35">
    <cfRule type="expression" dxfId="338" priority="16">
      <formula>D35&gt;1</formula>
    </cfRule>
    <cfRule type="expression" dxfId="337" priority="17">
      <formula>D35&lt;1</formula>
    </cfRule>
  </conditionalFormatting>
  <conditionalFormatting sqref="D21:AG24">
    <cfRule type="expression" dxfId="336" priority="7">
      <formula>D21="KAP-E"</formula>
    </cfRule>
  </conditionalFormatting>
  <conditionalFormatting sqref="D21:AG24">
    <cfRule type="expression" dxfId="335" priority="1">
      <formula>D21="GebF"</formula>
    </cfRule>
    <cfRule type="expression" dxfId="334" priority="2">
      <formula>D21="GebD"</formula>
    </cfRule>
    <cfRule type="expression" dxfId="333" priority="3">
      <formula>D21="krk"</formula>
    </cfRule>
    <cfRule type="expression" dxfId="332" priority="4">
      <formula>D21="Sch"</formula>
    </cfRule>
    <cfRule type="expression" dxfId="331" priority="5">
      <formula>D21="ZVD"</formula>
    </cfRule>
    <cfRule type="expression" dxfId="330" priority="6">
      <formula>D21="KDD"</formula>
    </cfRule>
    <cfRule type="expression" dxfId="329" priority="8">
      <formula>D21="FB"</formula>
    </cfRule>
    <cfRule type="expression" dxfId="328" priority="9">
      <formula>D21="T"</formula>
    </cfRule>
    <cfRule type="expression" dxfId="327" priority="10">
      <formula>D21="A"</formula>
    </cfRule>
    <cfRule type="expression" dxfId="326" priority="11">
      <formula>D21="BAO"</formula>
    </cfRule>
    <cfRule type="expression" dxfId="325" priority="12">
      <formula>D21="KAP"</formula>
    </cfRule>
    <cfRule type="expression" dxfId="324" priority="13">
      <formula>D21="dfr"</formula>
    </cfRule>
    <cfRule type="expression" dxfId="323" priority="14">
      <formula>D21="U"</formula>
    </cfRule>
    <cfRule type="expression" dxfId="322" priority="15">
      <formula>OR(D$3="SA",D$3="SO",D$1=TRUE)</formula>
    </cfRule>
  </conditionalFormatting>
  <pageMargins left="0.70866141732283472" right="0.70866141732283472" top="0.78740157480314965" bottom="0.78740157480314965" header="0.31496062992125984" footer="0.31496062992125984"/>
  <pageSetup paperSize="11" scale="37" orientation="landscape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6" id="{CEE11229-16D6-4C43-B8A5-F2747032F55E}">
            <xm:f>DATE(Daten!$D$3,$A$5,D4)=TODAY()</xm:f>
            <x14:dxf>
              <fill>
                <patternFill>
                  <bgColor rgb="FFFFFF00"/>
                </patternFill>
              </fill>
            </x14:dxf>
          </x14:cfRule>
          <xm:sqref>D3:AG3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900-000000000000}">
          <x14:formula1>
            <xm:f>Daten!$H$10:$H$46</xm:f>
          </x14:formula1>
          <xm:sqref>D7:AG31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AH39"/>
  <sheetViews>
    <sheetView showGridLines="0" zoomScaleNormal="100" workbookViewId="0">
      <pane xSplit="3" ySplit="6" topLeftCell="D7" activePane="bottomRight" state="frozen"/>
      <selection activeCell="I36" sqref="I36"/>
      <selection pane="topRight" activeCell="I36" sqref="I36"/>
      <selection pane="bottomLeft" activeCell="I36" sqref="I36"/>
      <selection pane="bottomRight" activeCell="I18" sqref="I18"/>
    </sheetView>
  </sheetViews>
  <sheetFormatPr baseColWidth="10" defaultColWidth="11.42578125" defaultRowHeight="12.75" x14ac:dyDescent="0.2"/>
  <cols>
    <col min="1" max="1" width="4.42578125" style="34" customWidth="1"/>
    <col min="2" max="2" width="19.28515625" style="34" customWidth="1"/>
    <col min="3" max="3" width="1.140625" style="34" customWidth="1"/>
    <col min="4" max="34" width="6.7109375" style="34" customWidth="1"/>
    <col min="35" max="16384" width="11.42578125" style="34"/>
  </cols>
  <sheetData>
    <row r="1" spans="1:34" s="22" customFormat="1" ht="27" customHeight="1" x14ac:dyDescent="0.2">
      <c r="A1" s="20" t="str">
        <f>"Kalender "&amp;Daten!D3</f>
        <v>Kalender 2025</v>
      </c>
      <c r="B1" s="21"/>
      <c r="D1" s="23" t="b">
        <f t="array" ref="D1">OR(EXACT(D4&amp;"."&amp;$A5&amp;".",Daten!$B$10:'Daten'!B46))</f>
        <v>0</v>
      </c>
      <c r="E1" s="23" t="b">
        <f t="array" ref="E1">OR(EXACT(E4&amp;"."&amp;$A5&amp;".",Daten!$B$10:'Daten'!C46))</f>
        <v>0</v>
      </c>
      <c r="F1" s="23" t="b">
        <f t="array" ref="F1">OR(EXACT(F4&amp;"."&amp;$A5&amp;".",Daten!$B$10:'Daten'!D46))</f>
        <v>0</v>
      </c>
      <c r="G1" s="23" t="b">
        <f t="array" ref="G1">OR(EXACT(G4&amp;"."&amp;$A5&amp;".",Daten!$B$10:'Daten'!E46))</f>
        <v>0</v>
      </c>
      <c r="H1" s="23" t="b">
        <f t="array" ref="H1">OR(EXACT(H4&amp;"."&amp;$A5&amp;".",Daten!$B$10:'Daten'!F46))</f>
        <v>0</v>
      </c>
      <c r="I1" s="23" t="b">
        <f t="array" ref="I1">OR(EXACT(I4&amp;"."&amp;$A5&amp;".",Daten!$B$10:'Daten'!G46))</f>
        <v>0</v>
      </c>
      <c r="J1" s="23" t="b">
        <f t="array" ref="J1">OR(EXACT(J4&amp;"."&amp;$A5&amp;".",Daten!$B$10:'Daten'!H46))</f>
        <v>0</v>
      </c>
      <c r="K1" s="23" t="b">
        <f t="array" ref="K1">OR(EXACT(K4&amp;"."&amp;$A5&amp;".",Daten!$B$10:'Daten'!I46))</f>
        <v>0</v>
      </c>
      <c r="L1" s="23" t="e">
        <f t="array" ref="L1">OR(EXACT(L4&amp;"."&amp;$A5&amp;".",Daten!$B$10:Daten!#REF!))</f>
        <v>#REF!</v>
      </c>
      <c r="M1" s="23" t="e">
        <f t="array" ref="M1">OR(EXACT(M4&amp;"."&amp;$A5&amp;".",Daten!$B$10:Daten!#REF!))</f>
        <v>#REF!</v>
      </c>
      <c r="N1" s="23" t="e">
        <f t="array" ref="N1">OR(EXACT(N4&amp;"."&amp;$A5&amp;".",Daten!$B$10:Daten!#REF!))</f>
        <v>#REF!</v>
      </c>
      <c r="O1" s="23" t="e">
        <f t="array" ref="O1">OR(EXACT(O4&amp;"."&amp;$A5&amp;".",Daten!$B$10:Daten!#REF!))</f>
        <v>#REF!</v>
      </c>
      <c r="P1" s="23" t="e">
        <f t="array" ref="P1">OR(EXACT(P4&amp;"."&amp;$A5&amp;".",Daten!$B$10:Daten!#REF!))</f>
        <v>#REF!</v>
      </c>
      <c r="Q1" s="23" t="b">
        <f t="array" ref="Q1">OR(EXACT(Q4&amp;"."&amp;$A5&amp;".",Daten!$B$10:'Daten'!L47))</f>
        <v>0</v>
      </c>
      <c r="R1" s="23" t="b">
        <f t="array" ref="R1">OR(EXACT(R4&amp;"."&amp;$A5&amp;".",Daten!$B$10:'Daten'!M47))</f>
        <v>0</v>
      </c>
      <c r="S1" s="23" t="b">
        <f t="array" ref="S1">OR(EXACT(S4&amp;"."&amp;$A5&amp;".",Daten!$B$10:'Daten'!N47))</f>
        <v>0</v>
      </c>
      <c r="T1" s="23" t="b">
        <f t="array" ref="T1">OR(EXACT(T4&amp;"."&amp;$A5&amp;".",Daten!$B$10:'Daten'!O47))</f>
        <v>0</v>
      </c>
      <c r="U1" s="23" t="b">
        <f t="array" ref="U1">OR(EXACT(U4&amp;"."&amp;$A5&amp;".",Daten!$B$10:'Daten'!P47))</f>
        <v>0</v>
      </c>
      <c r="V1" s="23" t="b">
        <f t="array" ref="V1">OR(EXACT(V4&amp;"."&amp;$A5&amp;".",Daten!$B$10:'Daten'!Q46))</f>
        <v>0</v>
      </c>
      <c r="W1" s="23" t="b">
        <f t="array" ref="W1">OR(EXACT(W4&amp;"."&amp;$A5&amp;".",Daten!$B$10:'Daten'!R46))</f>
        <v>0</v>
      </c>
      <c r="X1" s="23" t="b">
        <f t="array" ref="X1">OR(EXACT(X4&amp;"."&amp;$A5&amp;".",Daten!$B$10:'Daten'!S46))</f>
        <v>0</v>
      </c>
      <c r="Y1" s="23" t="b">
        <f t="array" ref="Y1">OR(EXACT(Y4&amp;"."&amp;$A5&amp;".",Daten!$B$10:'Daten'!T46))</f>
        <v>0</v>
      </c>
      <c r="Z1" s="23" t="b">
        <f t="array" ref="Z1">OR(EXACT(Z4&amp;"."&amp;$A5&amp;".",Daten!$B$10:'Daten'!U46))</f>
        <v>0</v>
      </c>
      <c r="AA1" s="23" t="b">
        <f t="array" ref="AA1">OR(EXACT(AA4&amp;"."&amp;$A5&amp;".",Daten!$B$10:'Daten'!V46))</f>
        <v>0</v>
      </c>
      <c r="AB1" s="23" t="b">
        <f t="array" ref="AB1">OR(EXACT(AB4&amp;"."&amp;$A5&amp;".",Daten!$B$10:'Daten'!W46))</f>
        <v>0</v>
      </c>
      <c r="AC1" s="23" t="b">
        <f t="array" ref="AC1">OR(EXACT(AC4&amp;"."&amp;$A5&amp;".",Daten!$B$10:'Daten'!X46))</f>
        <v>0</v>
      </c>
      <c r="AD1" s="23" t="b">
        <f t="array" ref="AD1">OR(EXACT(AD4&amp;"."&amp;$A5&amp;".",Daten!$B$10:'Daten'!Y46))</f>
        <v>0</v>
      </c>
      <c r="AE1" s="23" t="b">
        <f t="array" ref="AE1">OR(EXACT(AE4&amp;"."&amp;$A5&amp;".",Daten!$B$10:'Daten'!Z46))</f>
        <v>0</v>
      </c>
      <c r="AF1" s="23" t="b">
        <f t="array" ref="AF1">OR(EXACT(AF4&amp;"."&amp;$A5&amp;".",Daten!$B$10:'Daten'!AA46))</f>
        <v>0</v>
      </c>
      <c r="AG1" s="23" t="b">
        <f t="array" ref="AG1">OR(EXACT(AG4&amp;"."&amp;$A5&amp;".",Daten!$B$10:'Daten'!AB46))</f>
        <v>0</v>
      </c>
      <c r="AH1" s="23" t="b">
        <f t="array" ref="AH1">OR(EXACT(AH4&amp;"."&amp;$A5&amp;".",Daten!$B$10:'Daten'!AC46))</f>
        <v>0</v>
      </c>
    </row>
    <row r="2" spans="1:34" s="70" customFormat="1" ht="50.1" customHeight="1" x14ac:dyDescent="0.2">
      <c r="A2" s="200" t="s">
        <v>32</v>
      </c>
      <c r="B2" s="200"/>
      <c r="D2" s="126" t="str">
        <f>IF(D1=TRUE,IF(VLOOKUP(D4&amp;"."&amp;$A$5&amp;".",Daten!$B$10:$C$63,2,0)="","Feiertag ","")&amp;VLOOKUP(D4&amp;"."&amp;$A$5&amp;".",Daten!$B$10:$C$63,2,0),"")</f>
        <v/>
      </c>
      <c r="E2" s="126" t="str">
        <f>IF(E1=TRUE,IF(VLOOKUP(E4&amp;"."&amp;$A$5&amp;".",Daten!$B$10:$C$63,2,0)="","Feiertag ","")&amp;VLOOKUP(E4&amp;"."&amp;$A$5&amp;".",Daten!$B$10:$C$63,2,0),"")</f>
        <v/>
      </c>
      <c r="F2" s="126" t="str">
        <f>IF(F1=TRUE,IF(VLOOKUP(F4&amp;"."&amp;$A$5&amp;".",Daten!$B$10:$C$63,2,0)="","Feiertag ","")&amp;VLOOKUP(F4&amp;"."&amp;$A$5&amp;".",Daten!$B$10:$C$63,2,0),"")</f>
        <v/>
      </c>
      <c r="G2" s="126"/>
      <c r="H2" s="126" t="str">
        <f>IF(H1=TRUE,IF(VLOOKUP(H4&amp;"."&amp;$A$5&amp;".",Daten!$B$10:$C$63,2,0)="","Feiertag ","")&amp;VLOOKUP(H4&amp;"."&amp;$A$5&amp;".",Daten!$B$10:$C$63,2,0),"")</f>
        <v/>
      </c>
      <c r="I2" s="126" t="str">
        <f>IF(I1=TRUE,IF(VLOOKUP(I4&amp;"."&amp;$A$5&amp;".",Daten!$B$10:$C$63,2,0)="","Feiertag ","")&amp;VLOOKUP(I4&amp;"."&amp;$A$5&amp;".",Daten!$B$10:$C$63,2,0),"")</f>
        <v/>
      </c>
      <c r="J2" s="126" t="str">
        <f>IF(J1=TRUE,IF(VLOOKUP(J4&amp;"."&amp;$A$5&amp;".",Daten!$B$10:$C$63,2,0)="","Feiertag ","")&amp;VLOOKUP(J4&amp;"."&amp;$A$5&amp;".",Daten!$B$10:$C$63,2,0),"")</f>
        <v/>
      </c>
      <c r="K2" s="126" t="str">
        <f>IF(K1=TRUE,IF(VLOOKUP(K4&amp;"."&amp;$A$5&amp;".",Daten!$B$10:$C$63,2,0)="","Feiertag ","")&amp;VLOOKUP(K4&amp;"."&amp;$A$5&amp;".",Daten!$B$10:$C$63,2,0),"")</f>
        <v/>
      </c>
      <c r="L2" s="126" t="e">
        <f>IF(L1=TRUE,IF(VLOOKUP(L4&amp;"."&amp;$A$5&amp;".",Daten!$B$10:$C$63,2,0)="","Feiertag ","")&amp;VLOOKUP(L4&amp;"."&amp;$A$5&amp;".",Daten!$B$10:$C$63,2,0),"")</f>
        <v>#REF!</v>
      </c>
      <c r="M2" s="126" t="e">
        <f>IF(M1=TRUE,IF(VLOOKUP(M4&amp;"."&amp;$A$5&amp;".",Daten!$B$10:$C$63,2,0)="","Feiertag ","")&amp;VLOOKUP(M4&amp;"."&amp;$A$5&amp;".",Daten!$B$10:$C$63,2,0),"")</f>
        <v>#REF!</v>
      </c>
      <c r="N2" s="126" t="e">
        <f>IF(N1=TRUE,IF(VLOOKUP(N4&amp;"."&amp;$A$5&amp;".",Daten!$B$10:$C$63,2,0)="","Feiertag ","")&amp;VLOOKUP(N4&amp;"."&amp;$A$5&amp;".",Daten!$B$10:$C$63,2,0),"")</f>
        <v>#REF!</v>
      </c>
      <c r="O2" s="126" t="e">
        <f>IF(O1=TRUE,IF(VLOOKUP(O4&amp;"."&amp;$A$5&amp;".",Daten!$B$10:$C$63,2,0)="","Feiertag ","")&amp;VLOOKUP(O4&amp;"."&amp;$A$5&amp;".",Daten!$B$10:$C$63,2,0),"")</f>
        <v>#REF!</v>
      </c>
      <c r="P2" s="126" t="e">
        <f>IF(P1=TRUE,IF(VLOOKUP(P4&amp;"."&amp;$A$5&amp;".",Daten!$B$10:$C$63,2,0)="","Feiertag ","")&amp;VLOOKUP(P4&amp;"."&amp;$A$5&amp;".",Daten!$B$10:$C$63,2,0),"")</f>
        <v>#REF!</v>
      </c>
      <c r="Q2" s="126" t="str">
        <f>IF(Q1=TRUE,IF(VLOOKUP(Q4&amp;"."&amp;$A$5&amp;".",Daten!$B$10:$C$63,2,0)="","Feiertag ","")&amp;VLOOKUP(Q4&amp;"."&amp;$A$5&amp;".",Daten!$B$10:$C$63,2,0),"")</f>
        <v/>
      </c>
      <c r="R2" s="126" t="str">
        <f>IF(R1=TRUE,IF(VLOOKUP(R4&amp;"."&amp;$A$5&amp;".",Daten!$B$10:$C$63,2,0)="","Feiertag ","")&amp;VLOOKUP(R4&amp;"."&amp;$A$5&amp;".",Daten!$B$10:$C$63,2,0),"")</f>
        <v/>
      </c>
      <c r="S2" s="126" t="str">
        <f>IF(S1=TRUE,IF(VLOOKUP(S4&amp;"."&amp;$A$5&amp;".",Daten!$B$10:$C$63,2,0)="","Feiertag ","")&amp;VLOOKUP(S4&amp;"."&amp;$A$5&amp;".",Daten!$B$10:$C$63,2,0),"")</f>
        <v/>
      </c>
      <c r="T2" s="126" t="str">
        <f>IF(T1=TRUE,IF(VLOOKUP(T4&amp;"."&amp;$A$5&amp;".",Daten!$B$10:$C$63,2,0)="","Feiertag ","")&amp;VLOOKUP(T4&amp;"."&amp;$A$5&amp;".",Daten!$B$10:$C$63,2,0),"")</f>
        <v/>
      </c>
      <c r="U2" s="126" t="str">
        <f>IF(U1=TRUE,IF(VLOOKUP(U4&amp;"."&amp;$A$5&amp;".",Daten!$B$10:$C$63,2,0)="","Feiertag ","")&amp;VLOOKUP(U4&amp;"."&amp;$A$5&amp;".",Daten!$B$10:$C$63,2,0),"")</f>
        <v/>
      </c>
      <c r="V2" s="126" t="str">
        <f>IF(V1=TRUE,IF(VLOOKUP(V4&amp;"."&amp;$A$5&amp;".",Daten!$B$10:$C$63,2,0)="","Feiertag ","")&amp;VLOOKUP(V4&amp;"."&amp;$A$5&amp;".",Daten!$B$10:$C$63,2,0),"")</f>
        <v/>
      </c>
      <c r="W2" s="126" t="str">
        <f>IF(W1=TRUE,IF(VLOOKUP(W4&amp;"."&amp;$A$5&amp;".",Daten!$B$10:$C$63,2,0)="","Feiertag ","")&amp;VLOOKUP(W4&amp;"."&amp;$A$5&amp;".",Daten!$B$10:$C$63,2,0),"")</f>
        <v/>
      </c>
      <c r="X2" s="126" t="str">
        <f>IF(X1=TRUE,IF(VLOOKUP(X4&amp;"."&amp;$A$5&amp;".",Daten!$B$10:$C$63,2,0)="","Feiertag ","")&amp;VLOOKUP(X4&amp;"."&amp;$A$5&amp;".",Daten!$B$10:$C$63,2,0),"")</f>
        <v/>
      </c>
      <c r="Y2" s="126" t="str">
        <f>IF(Y1=TRUE,IF(VLOOKUP(Y4&amp;"."&amp;$A$5&amp;".",Daten!$B$10:$C$63,2,0)="","Feiertag ","")&amp;VLOOKUP(Y4&amp;"."&amp;$A$5&amp;".",Daten!$B$10:$C$63,2,0),"")</f>
        <v/>
      </c>
      <c r="Z2" s="126" t="str">
        <f>IF(Z1=TRUE,IF(VLOOKUP(Z4&amp;"."&amp;$A$5&amp;".",Daten!$B$10:$C$63,2,0)="","Feiertag ","")&amp;VLOOKUP(Z4&amp;"."&amp;$A$5&amp;".",Daten!$B$10:$C$63,2,0),"")</f>
        <v/>
      </c>
      <c r="AA2" s="126" t="str">
        <f>IF(AA1=TRUE,IF(VLOOKUP(AA4&amp;"."&amp;$A$5&amp;".",Daten!$B$10:$C$63,2,0)="","Feiertag ","")&amp;VLOOKUP(AA4&amp;"."&amp;$A$5&amp;".",Daten!$B$10:$C$63,2,0),"")</f>
        <v/>
      </c>
      <c r="AB2" s="126" t="str">
        <f>IF(AB1=TRUE,IF(VLOOKUP(AB4&amp;"."&amp;$A$5&amp;".",Daten!$B$10:$C$63,2,0)="","Feiertag ","")&amp;VLOOKUP(AB4&amp;"."&amp;$A$5&amp;".",Daten!$B$10:$C$63,2,0),"")</f>
        <v/>
      </c>
      <c r="AC2" s="126" t="str">
        <f>IF(AC1=TRUE,IF(VLOOKUP(AC4&amp;"."&amp;$A$5&amp;".",Daten!$B$10:$C$63,2,0)="","Feiertag ","")&amp;VLOOKUP(AC4&amp;"."&amp;$A$5&amp;".",Daten!$B$10:$C$63,2,0),"")</f>
        <v/>
      </c>
      <c r="AD2" s="126" t="str">
        <f>IF(AD1=TRUE,IF(VLOOKUP(AD4&amp;"."&amp;$A$5&amp;".",Daten!$B$10:$C$63,2,0)="","Feiertag ","")&amp;VLOOKUP(AD4&amp;"."&amp;$A$5&amp;".",Daten!$B$10:$C$63,2,0),"")</f>
        <v/>
      </c>
      <c r="AE2" s="126" t="str">
        <f>IF(AE1=TRUE,IF(VLOOKUP(AE4&amp;"."&amp;$A$5&amp;".",Daten!$B$10:$C$63,2,0)="","Feiertag ","")&amp;VLOOKUP(AE4&amp;"."&amp;$A$5&amp;".",Daten!$B$10:$C$63,2,0),"")</f>
        <v/>
      </c>
      <c r="AF2" s="126" t="str">
        <f>IF(AF1=TRUE,IF(VLOOKUP(AF4&amp;"."&amp;$A$5&amp;".",Daten!$B$10:$C$63,2,0)="","Feiertag ","")&amp;VLOOKUP(AF4&amp;"."&amp;$A$5&amp;".",Daten!$B$10:$C$63,2,0),"")</f>
        <v/>
      </c>
      <c r="AG2" s="126" t="str">
        <f>IF(AG1=TRUE,IF(VLOOKUP(AG4&amp;"."&amp;$A$5&amp;".",Daten!$B$10:$C$63,2,0)="","Feiertag ","")&amp;VLOOKUP(AG4&amp;"."&amp;$A$5&amp;".",Daten!$B$10:$C$63,2,0),"")</f>
        <v/>
      </c>
      <c r="AH2" s="126" t="str">
        <f>IF(AH1=TRUE,IF(VLOOKUP(AH4&amp;"."&amp;$A$5&amp;".",Daten!$B$10:$C$63,2,0)="","Feiertag ","")&amp;VLOOKUP(AH4&amp;"."&amp;$A$5&amp;".",Daten!$B$10:$C$63,2,0),"")</f>
        <v/>
      </c>
    </row>
    <row r="3" spans="1:34" s="27" customFormat="1" ht="20.25" x14ac:dyDescent="0.2">
      <c r="A3" s="200"/>
      <c r="B3" s="200"/>
      <c r="C3" s="24"/>
      <c r="D3" s="39" t="str">
        <f>IF(Sep!AG3="MO","DI",IF(Sep!AG3="DI","MI",IF(Sep!AG3="MI","DO",IF(Sep!AG3="DO","FR",IF(Sep!AG3="FR","SA",IF(Sep!AG3="SA","SO",IF(Sep!AG3="SO","MO","")))))))</f>
        <v>MI</v>
      </c>
      <c r="E3" s="25" t="str">
        <f t="shared" ref="E3:W3" si="0">IF(D3="MO","DI",IF(D3="DI","MI",IF(D3="MI","DO",IF(D3="DO","FR",IF(D3="FR","SA",IF(D3="SA","SO",IF(D3="SO","MO","")))))))</f>
        <v>DO</v>
      </c>
      <c r="F3" s="26" t="str">
        <f t="shared" si="0"/>
        <v>FR</v>
      </c>
      <c r="G3" s="25" t="str">
        <f t="shared" si="0"/>
        <v>SA</v>
      </c>
      <c r="H3" s="26" t="str">
        <f t="shared" si="0"/>
        <v>SO</v>
      </c>
      <c r="I3" s="25" t="str">
        <f t="shared" si="0"/>
        <v>MO</v>
      </c>
      <c r="J3" s="26" t="str">
        <f t="shared" si="0"/>
        <v>DI</v>
      </c>
      <c r="K3" s="25" t="str">
        <f t="shared" si="0"/>
        <v>MI</v>
      </c>
      <c r="L3" s="26" t="str">
        <f t="shared" si="0"/>
        <v>DO</v>
      </c>
      <c r="M3" s="25" t="str">
        <f t="shared" si="0"/>
        <v>FR</v>
      </c>
      <c r="N3" s="26" t="str">
        <f t="shared" si="0"/>
        <v>SA</v>
      </c>
      <c r="O3" s="25" t="str">
        <f t="shared" si="0"/>
        <v>SO</v>
      </c>
      <c r="P3" s="26" t="str">
        <f t="shared" si="0"/>
        <v>MO</v>
      </c>
      <c r="Q3" s="25" t="str">
        <f t="shared" si="0"/>
        <v>DI</v>
      </c>
      <c r="R3" s="26" t="str">
        <f t="shared" si="0"/>
        <v>MI</v>
      </c>
      <c r="S3" s="25" t="str">
        <f t="shared" si="0"/>
        <v>DO</v>
      </c>
      <c r="T3" s="26" t="str">
        <f t="shared" si="0"/>
        <v>FR</v>
      </c>
      <c r="U3" s="25" t="str">
        <f t="shared" si="0"/>
        <v>SA</v>
      </c>
      <c r="V3" s="26" t="str">
        <f t="shared" si="0"/>
        <v>SO</v>
      </c>
      <c r="W3" s="25" t="str">
        <f t="shared" si="0"/>
        <v>MO</v>
      </c>
      <c r="X3" s="26" t="str">
        <f t="shared" ref="X3" si="1">IF(W3="MO","DI",IF(W3="DI","MI",IF(W3="MI","DO",IF(W3="DO","FR",IF(W3="FR","SA",IF(W3="SA","SO",IF(W3="SO","MO","")))))))</f>
        <v>DI</v>
      </c>
      <c r="Y3" s="25" t="str">
        <f t="shared" ref="Y3:AH3" si="2">IF(X3="MO","DI",IF(X3="DI","MI",IF(X3="MI","DO",IF(X3="DO","FR",IF(X3="FR","SA",IF(X3="SA","SO",IF(X3="SO","MO","")))))))</f>
        <v>MI</v>
      </c>
      <c r="Z3" s="26" t="str">
        <f t="shared" si="2"/>
        <v>DO</v>
      </c>
      <c r="AA3" s="25" t="str">
        <f t="shared" si="2"/>
        <v>FR</v>
      </c>
      <c r="AB3" s="26" t="str">
        <f t="shared" si="2"/>
        <v>SA</v>
      </c>
      <c r="AC3" s="25" t="str">
        <f t="shared" si="2"/>
        <v>SO</v>
      </c>
      <c r="AD3" s="26" t="str">
        <f t="shared" si="2"/>
        <v>MO</v>
      </c>
      <c r="AE3" s="25" t="str">
        <f t="shared" si="2"/>
        <v>DI</v>
      </c>
      <c r="AF3" s="26" t="str">
        <f t="shared" si="2"/>
        <v>MI</v>
      </c>
      <c r="AG3" s="25" t="str">
        <f t="shared" si="2"/>
        <v>DO</v>
      </c>
      <c r="AH3" s="26" t="str">
        <f t="shared" si="2"/>
        <v>FR</v>
      </c>
    </row>
    <row r="4" spans="1:34" s="28" customFormat="1" ht="12.75" customHeight="1" x14ac:dyDescent="0.2">
      <c r="A4" s="200"/>
      <c r="B4" s="200"/>
      <c r="C4" s="24"/>
      <c r="D4" s="198" t="s">
        <v>0</v>
      </c>
      <c r="E4" s="211" t="s">
        <v>1</v>
      </c>
      <c r="F4" s="198" t="s">
        <v>2</v>
      </c>
      <c r="G4" s="207" t="s">
        <v>3</v>
      </c>
      <c r="H4" s="193" t="s">
        <v>4</v>
      </c>
      <c r="I4" s="207" t="s">
        <v>5</v>
      </c>
      <c r="J4" s="193" t="s">
        <v>6</v>
      </c>
      <c r="K4" s="207" t="s">
        <v>7</v>
      </c>
      <c r="L4" s="193" t="s">
        <v>8</v>
      </c>
      <c r="M4" s="207" t="s">
        <v>9</v>
      </c>
      <c r="N4" s="193" t="s">
        <v>10</v>
      </c>
      <c r="O4" s="207" t="s">
        <v>11</v>
      </c>
      <c r="P4" s="193" t="s">
        <v>12</v>
      </c>
      <c r="Q4" s="207" t="s">
        <v>13</v>
      </c>
      <c r="R4" s="193" t="s">
        <v>14</v>
      </c>
      <c r="S4" s="207" t="s">
        <v>15</v>
      </c>
      <c r="T4" s="193" t="s">
        <v>16</v>
      </c>
      <c r="U4" s="207" t="s">
        <v>17</v>
      </c>
      <c r="V4" s="193" t="s">
        <v>18</v>
      </c>
      <c r="W4" s="207" t="s">
        <v>19</v>
      </c>
      <c r="X4" s="193" t="s">
        <v>20</v>
      </c>
      <c r="Y4" s="207" t="s">
        <v>21</v>
      </c>
      <c r="Z4" s="193" t="s">
        <v>22</v>
      </c>
      <c r="AA4" s="209" t="s">
        <v>23</v>
      </c>
      <c r="AB4" s="193" t="s">
        <v>24</v>
      </c>
      <c r="AC4" s="207" t="s">
        <v>25</v>
      </c>
      <c r="AD4" s="193" t="s">
        <v>26</v>
      </c>
      <c r="AE4" s="207" t="s">
        <v>27</v>
      </c>
      <c r="AF4" s="193" t="s">
        <v>28</v>
      </c>
      <c r="AG4" s="207" t="s">
        <v>29</v>
      </c>
      <c r="AH4" s="193" t="s">
        <v>30</v>
      </c>
    </row>
    <row r="5" spans="1:34" s="30" customFormat="1" x14ac:dyDescent="0.2">
      <c r="A5" s="29" t="str">
        <f>IF($A$2="Januar","01",IF($A$2="Februar","02",IF($A$2="März","03",IF($A$2="April","04",IF($A$2="Mai","05",IF($A$2="Juni","06",IF($A$2="Juli","07",IF($A$2="August","08",IF($A$2="September","09",IF($A$2="Oktober","10",IF($A$2="November","11",IF($A$2="Dezember","12",""))))))))))))</f>
        <v>10</v>
      </c>
      <c r="D5" s="199"/>
      <c r="E5" s="212"/>
      <c r="F5" s="199"/>
      <c r="G5" s="208"/>
      <c r="H5" s="194"/>
      <c r="I5" s="208"/>
      <c r="J5" s="194"/>
      <c r="K5" s="208"/>
      <c r="L5" s="194"/>
      <c r="M5" s="208"/>
      <c r="N5" s="194"/>
      <c r="O5" s="208"/>
      <c r="P5" s="194"/>
      <c r="Q5" s="208"/>
      <c r="R5" s="194"/>
      <c r="S5" s="208"/>
      <c r="T5" s="194"/>
      <c r="U5" s="208"/>
      <c r="V5" s="194"/>
      <c r="W5" s="208"/>
      <c r="X5" s="194"/>
      <c r="Y5" s="208"/>
      <c r="Z5" s="194"/>
      <c r="AA5" s="210"/>
      <c r="AB5" s="194"/>
      <c r="AC5" s="208"/>
      <c r="AD5" s="194"/>
      <c r="AE5" s="208"/>
      <c r="AF5" s="194"/>
      <c r="AG5" s="208"/>
      <c r="AH5" s="194"/>
    </row>
    <row r="6" spans="1:34" s="31" customFormat="1" ht="6.75" customHeight="1" thickBot="1" x14ac:dyDescent="0.25"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</row>
    <row r="7" spans="1:34" ht="12.75" customHeight="1" x14ac:dyDescent="0.2">
      <c r="A7" s="195"/>
      <c r="B7" s="71"/>
      <c r="C7" s="35"/>
      <c r="D7" s="107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7"/>
      <c r="Y7" s="46"/>
      <c r="Z7" s="46"/>
      <c r="AA7" s="46"/>
      <c r="AB7" s="46"/>
      <c r="AC7" s="46"/>
      <c r="AD7" s="46"/>
      <c r="AE7" s="46"/>
      <c r="AF7" s="46"/>
      <c r="AG7" s="46"/>
      <c r="AH7" s="46"/>
    </row>
    <row r="8" spans="1:34" x14ac:dyDescent="0.2">
      <c r="A8" s="196"/>
      <c r="B8" s="72"/>
      <c r="C8" s="35"/>
      <c r="D8" s="15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</row>
    <row r="9" spans="1:34" x14ac:dyDescent="0.2">
      <c r="A9" s="196"/>
      <c r="B9" s="73"/>
      <c r="C9" s="35"/>
      <c r="D9" s="157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</row>
    <row r="10" spans="1:34" x14ac:dyDescent="0.2">
      <c r="A10" s="196"/>
      <c r="B10" s="72"/>
      <c r="C10" s="35"/>
      <c r="D10" s="15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</row>
    <row r="11" spans="1:34" x14ac:dyDescent="0.2">
      <c r="A11" s="196"/>
      <c r="B11" s="73"/>
      <c r="C11" s="35"/>
      <c r="D11" s="157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</row>
    <row r="12" spans="1:34" x14ac:dyDescent="0.2">
      <c r="A12" s="196"/>
      <c r="B12" s="72"/>
      <c r="C12" s="35"/>
      <c r="D12" s="15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</row>
    <row r="13" spans="1:34" x14ac:dyDescent="0.2">
      <c r="A13" s="196"/>
      <c r="B13" s="73"/>
      <c r="C13" s="35"/>
      <c r="D13" s="157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</row>
    <row r="14" spans="1:34" x14ac:dyDescent="0.2">
      <c r="A14" s="196"/>
      <c r="B14" s="72"/>
      <c r="C14" s="35"/>
      <c r="D14" s="15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</row>
    <row r="15" spans="1:34" s="36" customFormat="1" x14ac:dyDescent="0.2">
      <c r="A15" s="196"/>
      <c r="B15" s="74"/>
      <c r="C15" s="35"/>
      <c r="D15" s="157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</row>
    <row r="16" spans="1:34" x14ac:dyDescent="0.2">
      <c r="A16" s="196"/>
      <c r="B16" s="75"/>
      <c r="C16" s="35"/>
      <c r="D16" s="15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</row>
    <row r="17" spans="1:34" x14ac:dyDescent="0.2">
      <c r="A17" s="196"/>
      <c r="B17" s="74"/>
      <c r="C17" s="35"/>
      <c r="D17" s="157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</row>
    <row r="18" spans="1:34" x14ac:dyDescent="0.2">
      <c r="A18" s="196"/>
      <c r="B18" s="75"/>
      <c r="C18" s="35"/>
      <c r="D18" s="15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</row>
    <row r="19" spans="1:34" x14ac:dyDescent="0.2">
      <c r="A19" s="196"/>
      <c r="B19" s="74"/>
      <c r="C19" s="35"/>
      <c r="D19" s="157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</row>
    <row r="20" spans="1:34" ht="12.75" customHeight="1" x14ac:dyDescent="0.2">
      <c r="A20" s="196"/>
      <c r="B20" s="75"/>
      <c r="C20" s="35"/>
      <c r="D20" s="15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</row>
    <row r="21" spans="1:34" ht="12.75" customHeight="1" x14ac:dyDescent="0.2">
      <c r="A21" s="196"/>
      <c r="B21" s="74"/>
      <c r="C21" s="35"/>
      <c r="D21" s="107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7"/>
      <c r="Y21" s="46"/>
      <c r="Z21" s="46"/>
      <c r="AA21" s="46"/>
      <c r="AB21" s="46"/>
      <c r="AC21" s="46"/>
      <c r="AD21" s="46"/>
      <c r="AE21" s="46"/>
      <c r="AF21" s="46"/>
      <c r="AG21" s="46"/>
      <c r="AH21" s="46"/>
    </row>
    <row r="22" spans="1:34" ht="12.75" customHeight="1" x14ac:dyDescent="0.2">
      <c r="A22" s="196"/>
      <c r="B22" s="75"/>
      <c r="C22" s="35"/>
      <c r="D22" s="15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</row>
    <row r="23" spans="1:34" ht="12.75" customHeight="1" x14ac:dyDescent="0.2">
      <c r="A23" s="196"/>
      <c r="B23" s="74"/>
      <c r="C23" s="35"/>
      <c r="D23" s="107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7"/>
      <c r="Y23" s="46"/>
      <c r="Z23" s="46"/>
      <c r="AA23" s="46"/>
      <c r="AB23" s="46"/>
      <c r="AC23" s="46"/>
      <c r="AD23" s="46"/>
      <c r="AE23" s="46"/>
      <c r="AF23" s="46"/>
      <c r="AG23" s="46"/>
      <c r="AH23" s="46"/>
    </row>
    <row r="24" spans="1:34" x14ac:dyDescent="0.2">
      <c r="A24" s="196"/>
      <c r="B24" s="75"/>
      <c r="C24" s="35"/>
      <c r="D24" s="106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</row>
    <row r="25" spans="1:34" ht="13.5" thickBot="1" x14ac:dyDescent="0.25">
      <c r="A25" s="197"/>
      <c r="B25" s="76"/>
      <c r="C25" s="176"/>
      <c r="D25" s="47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7"/>
      <c r="Y25" s="46"/>
      <c r="Z25" s="46"/>
      <c r="AA25" s="46"/>
      <c r="AB25" s="46"/>
      <c r="AC25" s="46"/>
      <c r="AD25" s="46"/>
      <c r="AE25" s="46"/>
      <c r="AF25" s="46"/>
      <c r="AG25" s="46"/>
      <c r="AH25" s="46"/>
    </row>
    <row r="26" spans="1:34" ht="12.75" customHeight="1" x14ac:dyDescent="0.2">
      <c r="A26" s="201"/>
      <c r="B26" s="77"/>
      <c r="C26" s="176"/>
      <c r="D26" s="177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</row>
    <row r="27" spans="1:34" ht="13.5" thickBot="1" x14ac:dyDescent="0.25">
      <c r="A27" s="213"/>
      <c r="B27" s="78"/>
      <c r="C27" s="176"/>
      <c r="D27" s="134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</row>
    <row r="28" spans="1:34" ht="12.75" customHeight="1" x14ac:dyDescent="0.2">
      <c r="A28" s="214"/>
      <c r="B28" s="88"/>
      <c r="C28" s="176"/>
      <c r="D28" s="135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</row>
    <row r="29" spans="1:34" x14ac:dyDescent="0.2">
      <c r="A29" s="203"/>
      <c r="B29" s="96"/>
      <c r="C29" s="176"/>
      <c r="D29" s="136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</row>
    <row r="30" spans="1:34" ht="12.75" customHeight="1" x14ac:dyDescent="0.2">
      <c r="A30" s="203"/>
      <c r="B30" s="95"/>
      <c r="C30" s="176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</row>
    <row r="31" spans="1:34" ht="12.75" customHeight="1" thickBot="1" x14ac:dyDescent="0.25">
      <c r="A31" s="204"/>
      <c r="B31" s="97"/>
      <c r="C31" s="176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</row>
    <row r="32" spans="1:34" ht="12.75" customHeight="1" thickBot="1" x14ac:dyDescent="0.25">
      <c r="A32" s="37"/>
      <c r="B32" s="33"/>
      <c r="C32" s="35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</row>
    <row r="33" spans="1:34" s="58" customFormat="1" ht="12.75" customHeight="1" thickBot="1" x14ac:dyDescent="0.25">
      <c r="A33" s="205" t="s">
        <v>85</v>
      </c>
      <c r="B33" s="206"/>
      <c r="C33" s="36"/>
      <c r="D33" s="79">
        <f t="shared" ref="D33:AH33" si="3">SUMPRODUCT((D7:D25="")*($B7:$B25&lt;&gt;""))+SUMPRODUCT(($B7:$B25&lt;&gt;"")*(D7:D25="K-RB"))+SUMPRODUCT(($B7:$B25&lt;&gt;"")*(D7:D25="GT"))+SUMPRODUCT(($B7:$B25&lt;&gt;"")*(D7:D25="KAP"))+SUMPRODUCT(($B7:$B25&lt;&gt;"")*(D7:D25="Sch"))+SUMPRODUCT(($B7:$B25&lt;&gt;"")*(D7:D25="A"))+SUMPRODUCT(($B7:$B25&lt;&gt;"")*(D7:D25="T"))</f>
        <v>0</v>
      </c>
      <c r="E33" s="80">
        <f t="shared" si="3"/>
        <v>0</v>
      </c>
      <c r="F33" s="80">
        <f t="shared" si="3"/>
        <v>0</v>
      </c>
      <c r="G33" s="80">
        <f t="shared" si="3"/>
        <v>0</v>
      </c>
      <c r="H33" s="80">
        <f t="shared" si="3"/>
        <v>0</v>
      </c>
      <c r="I33" s="80">
        <f t="shared" si="3"/>
        <v>0</v>
      </c>
      <c r="J33" s="80">
        <f t="shared" si="3"/>
        <v>0</v>
      </c>
      <c r="K33" s="80">
        <f t="shared" si="3"/>
        <v>0</v>
      </c>
      <c r="L33" s="80">
        <f t="shared" si="3"/>
        <v>0</v>
      </c>
      <c r="M33" s="80">
        <f t="shared" si="3"/>
        <v>0</v>
      </c>
      <c r="N33" s="80">
        <f t="shared" si="3"/>
        <v>0</v>
      </c>
      <c r="O33" s="80">
        <f t="shared" si="3"/>
        <v>0</v>
      </c>
      <c r="P33" s="80">
        <f t="shared" si="3"/>
        <v>0</v>
      </c>
      <c r="Q33" s="80">
        <f t="shared" si="3"/>
        <v>0</v>
      </c>
      <c r="R33" s="80">
        <f t="shared" si="3"/>
        <v>0</v>
      </c>
      <c r="S33" s="80">
        <f t="shared" si="3"/>
        <v>0</v>
      </c>
      <c r="T33" s="80">
        <f t="shared" si="3"/>
        <v>0</v>
      </c>
      <c r="U33" s="80">
        <f t="shared" si="3"/>
        <v>0</v>
      </c>
      <c r="V33" s="80">
        <f t="shared" si="3"/>
        <v>0</v>
      </c>
      <c r="W33" s="80">
        <f t="shared" si="3"/>
        <v>0</v>
      </c>
      <c r="X33" s="80">
        <f t="shared" si="3"/>
        <v>0</v>
      </c>
      <c r="Y33" s="80">
        <f t="shared" si="3"/>
        <v>0</v>
      </c>
      <c r="Z33" s="80">
        <f t="shared" si="3"/>
        <v>0</v>
      </c>
      <c r="AA33" s="80">
        <f t="shared" si="3"/>
        <v>0</v>
      </c>
      <c r="AB33" s="80">
        <f t="shared" si="3"/>
        <v>0</v>
      </c>
      <c r="AC33" s="80">
        <f t="shared" si="3"/>
        <v>0</v>
      </c>
      <c r="AD33" s="80">
        <f t="shared" si="3"/>
        <v>0</v>
      </c>
      <c r="AE33" s="80">
        <f t="shared" si="3"/>
        <v>0</v>
      </c>
      <c r="AF33" s="80">
        <f t="shared" si="3"/>
        <v>0</v>
      </c>
      <c r="AG33" s="80">
        <f t="shared" si="3"/>
        <v>0</v>
      </c>
      <c r="AH33" s="81">
        <f t="shared" si="3"/>
        <v>0</v>
      </c>
    </row>
    <row r="34" spans="1:34" x14ac:dyDescent="0.2">
      <c r="B34" s="34" t="s">
        <v>91</v>
      </c>
      <c r="D34" s="130">
        <f t="shared" ref="D34:AG34" si="4">COUNTIF(D7:D31,"A")</f>
        <v>0</v>
      </c>
      <c r="E34" s="130">
        <f t="shared" si="4"/>
        <v>0</v>
      </c>
      <c r="F34" s="130">
        <f t="shared" si="4"/>
        <v>0</v>
      </c>
      <c r="G34" s="130">
        <f t="shared" si="4"/>
        <v>0</v>
      </c>
      <c r="H34" s="130">
        <f t="shared" si="4"/>
        <v>0</v>
      </c>
      <c r="I34" s="130">
        <f t="shared" si="4"/>
        <v>0</v>
      </c>
      <c r="J34" s="130">
        <f t="shared" si="4"/>
        <v>0</v>
      </c>
      <c r="K34" s="130">
        <f t="shared" si="4"/>
        <v>0</v>
      </c>
      <c r="L34" s="130">
        <f t="shared" si="4"/>
        <v>0</v>
      </c>
      <c r="M34" s="130">
        <f t="shared" si="4"/>
        <v>0</v>
      </c>
      <c r="N34" s="130">
        <f t="shared" si="4"/>
        <v>0</v>
      </c>
      <c r="O34" s="130">
        <f t="shared" si="4"/>
        <v>0</v>
      </c>
      <c r="P34" s="130">
        <f t="shared" si="4"/>
        <v>0</v>
      </c>
      <c r="Q34" s="130">
        <f t="shared" si="4"/>
        <v>0</v>
      </c>
      <c r="R34" s="130">
        <f t="shared" si="4"/>
        <v>0</v>
      </c>
      <c r="S34" s="130">
        <f t="shared" si="4"/>
        <v>0</v>
      </c>
      <c r="T34" s="130">
        <f t="shared" si="4"/>
        <v>0</v>
      </c>
      <c r="U34" s="130">
        <f t="shared" si="4"/>
        <v>0</v>
      </c>
      <c r="V34" s="130">
        <f t="shared" si="4"/>
        <v>0</v>
      </c>
      <c r="W34" s="130">
        <f t="shared" si="4"/>
        <v>0</v>
      </c>
      <c r="X34" s="130">
        <f t="shared" si="4"/>
        <v>0</v>
      </c>
      <c r="Y34" s="130">
        <f t="shared" si="4"/>
        <v>0</v>
      </c>
      <c r="Z34" s="130">
        <f t="shared" si="4"/>
        <v>0</v>
      </c>
      <c r="AA34" s="130">
        <f t="shared" si="4"/>
        <v>0</v>
      </c>
      <c r="AB34" s="130">
        <f t="shared" si="4"/>
        <v>0</v>
      </c>
      <c r="AC34" s="130">
        <f t="shared" si="4"/>
        <v>0</v>
      </c>
      <c r="AD34" s="130">
        <f t="shared" si="4"/>
        <v>0</v>
      </c>
      <c r="AE34" s="130">
        <f t="shared" si="4"/>
        <v>0</v>
      </c>
      <c r="AF34" s="130">
        <f t="shared" si="4"/>
        <v>0</v>
      </c>
      <c r="AG34" s="130">
        <f t="shared" si="4"/>
        <v>0</v>
      </c>
      <c r="AH34" s="130">
        <f t="shared" ref="AH34" si="5">COUNTIF(AH7:AH31,"A")</f>
        <v>0</v>
      </c>
    </row>
    <row r="35" spans="1:34" x14ac:dyDescent="0.2">
      <c r="B35" s="34" t="s">
        <v>93</v>
      </c>
      <c r="D35" s="130">
        <f t="shared" ref="D35:AG35" si="6">COUNTIF(D7:D31,"T")</f>
        <v>0</v>
      </c>
      <c r="E35" s="130">
        <f t="shared" si="6"/>
        <v>0</v>
      </c>
      <c r="F35" s="130">
        <f t="shared" si="6"/>
        <v>0</v>
      </c>
      <c r="G35" s="130">
        <f t="shared" si="6"/>
        <v>0</v>
      </c>
      <c r="H35" s="130">
        <f t="shared" si="6"/>
        <v>0</v>
      </c>
      <c r="I35" s="130">
        <f t="shared" si="6"/>
        <v>0</v>
      </c>
      <c r="J35" s="130">
        <f t="shared" si="6"/>
        <v>0</v>
      </c>
      <c r="K35" s="130">
        <f t="shared" si="6"/>
        <v>0</v>
      </c>
      <c r="L35" s="130">
        <f t="shared" si="6"/>
        <v>0</v>
      </c>
      <c r="M35" s="130">
        <f t="shared" si="6"/>
        <v>0</v>
      </c>
      <c r="N35" s="130">
        <f t="shared" si="6"/>
        <v>0</v>
      </c>
      <c r="O35" s="130">
        <f t="shared" si="6"/>
        <v>0</v>
      </c>
      <c r="P35" s="130">
        <f t="shared" si="6"/>
        <v>0</v>
      </c>
      <c r="Q35" s="130">
        <f t="shared" si="6"/>
        <v>0</v>
      </c>
      <c r="R35" s="130">
        <f t="shared" si="6"/>
        <v>0</v>
      </c>
      <c r="S35" s="130">
        <f t="shared" si="6"/>
        <v>0</v>
      </c>
      <c r="T35" s="130">
        <f t="shared" si="6"/>
        <v>0</v>
      </c>
      <c r="U35" s="130">
        <f t="shared" si="6"/>
        <v>0</v>
      </c>
      <c r="V35" s="130">
        <f t="shared" si="6"/>
        <v>0</v>
      </c>
      <c r="W35" s="130">
        <f t="shared" si="6"/>
        <v>0</v>
      </c>
      <c r="X35" s="130">
        <f t="shared" si="6"/>
        <v>0</v>
      </c>
      <c r="Y35" s="130">
        <f t="shared" si="6"/>
        <v>0</v>
      </c>
      <c r="Z35" s="130">
        <f t="shared" si="6"/>
        <v>0</v>
      </c>
      <c r="AA35" s="130">
        <f t="shared" si="6"/>
        <v>0</v>
      </c>
      <c r="AB35" s="130">
        <f t="shared" si="6"/>
        <v>0</v>
      </c>
      <c r="AC35" s="130">
        <f t="shared" si="6"/>
        <v>0</v>
      </c>
      <c r="AD35" s="130">
        <f t="shared" si="6"/>
        <v>0</v>
      </c>
      <c r="AE35" s="130">
        <f t="shared" si="6"/>
        <v>0</v>
      </c>
      <c r="AF35" s="130">
        <f t="shared" si="6"/>
        <v>0</v>
      </c>
      <c r="AG35" s="130">
        <f t="shared" si="6"/>
        <v>0</v>
      </c>
      <c r="AH35" s="130">
        <f t="shared" ref="AH35" si="7">COUNTIF(AH7:AH31,"T")</f>
        <v>0</v>
      </c>
    </row>
    <row r="38" spans="1:34" x14ac:dyDescent="0.2">
      <c r="J38" s="128"/>
      <c r="K38" s="129"/>
      <c r="L38" s="129"/>
      <c r="M38" s="129"/>
    </row>
    <row r="39" spans="1:34" x14ac:dyDescent="0.2">
      <c r="M39" s="128"/>
      <c r="N39" s="128"/>
    </row>
  </sheetData>
  <sheetProtection formatCells="0" selectLockedCells="1"/>
  <customSheetViews>
    <customSheetView guid="{90684324-B569-4AF6-BCF4-ED648A4ACF90}" scale="90" showPageBreaks="1" showGridLines="0">
      <pane xSplit="3" ySplit="6" topLeftCell="D7" activePane="bottomRight" state="frozen"/>
      <selection pane="bottomRight" activeCell="X39" sqref="X39"/>
      <pageMargins left="0.70866141732283472" right="0.70866141732283472" top="0.78740157480314965" bottom="0.78740157480314965" header="0.31496062992125984" footer="0.31496062992125984"/>
      <pageSetup paperSize="9" orientation="portrait" r:id="rId1"/>
    </customSheetView>
  </customSheetViews>
  <mergeCells count="36">
    <mergeCell ref="A7:A25"/>
    <mergeCell ref="N4:N5"/>
    <mergeCell ref="O4:O5"/>
    <mergeCell ref="P4:P5"/>
    <mergeCell ref="Q4:Q5"/>
    <mergeCell ref="A2:B4"/>
    <mergeCell ref="D4:D5"/>
    <mergeCell ref="E4:E5"/>
    <mergeCell ref="F4:F5"/>
    <mergeCell ref="I4:I5"/>
    <mergeCell ref="J4:J5"/>
    <mergeCell ref="K4:K5"/>
    <mergeCell ref="L4:L5"/>
    <mergeCell ref="M4:M5"/>
    <mergeCell ref="AH4:AH5"/>
    <mergeCell ref="AA4:AA5"/>
    <mergeCell ref="AB4:AB5"/>
    <mergeCell ref="AC4:AC5"/>
    <mergeCell ref="AD4:AD5"/>
    <mergeCell ref="AE4:AE5"/>
    <mergeCell ref="A26:A27"/>
    <mergeCell ref="A28:A31"/>
    <mergeCell ref="A33:B33"/>
    <mergeCell ref="AF4:AF5"/>
    <mergeCell ref="AG4:AG5"/>
    <mergeCell ref="V4:V5"/>
    <mergeCell ref="W4:W5"/>
    <mergeCell ref="X4:X5"/>
    <mergeCell ref="Y4:Y5"/>
    <mergeCell ref="Z4:Z5"/>
    <mergeCell ref="S4:S5"/>
    <mergeCell ref="G4:G5"/>
    <mergeCell ref="H4:H5"/>
    <mergeCell ref="T4:T5"/>
    <mergeCell ref="U4:U5"/>
    <mergeCell ref="R4:R5"/>
  </mergeCells>
  <conditionalFormatting sqref="D2:AH2">
    <cfRule type="expression" dxfId="320" priority="149">
      <formula>D2&lt;&gt;""</formula>
    </cfRule>
  </conditionalFormatting>
  <conditionalFormatting sqref="D33:AH33">
    <cfRule type="expression" dxfId="319" priority="147">
      <formula>D33&lt;4</formula>
    </cfRule>
  </conditionalFormatting>
  <conditionalFormatting sqref="D7:AH21 D23:AH31">
    <cfRule type="expression" dxfId="318" priority="118">
      <formula>D7="KAP-E"</formula>
    </cfRule>
  </conditionalFormatting>
  <conditionalFormatting sqref="D7:AH21 D23:AH31">
    <cfRule type="expression" dxfId="317" priority="112">
      <formula>D7="GebF"</formula>
    </cfRule>
    <cfRule type="expression" dxfId="316" priority="113">
      <formula>D7="GebD"</formula>
    </cfRule>
    <cfRule type="expression" dxfId="315" priority="114">
      <formula>D7="krk"</formula>
    </cfRule>
    <cfRule type="expression" dxfId="314" priority="115">
      <formula>D7="Sch"</formula>
    </cfRule>
    <cfRule type="expression" dxfId="313" priority="116">
      <formula>D7="ZVD"</formula>
    </cfRule>
    <cfRule type="expression" dxfId="312" priority="117">
      <formula>D7="KDD"</formula>
    </cfRule>
    <cfRule type="expression" dxfId="311" priority="119">
      <formula>D7="FB"</formula>
    </cfRule>
    <cfRule type="expression" dxfId="310" priority="120">
      <formula>D7="T"</formula>
    </cfRule>
    <cfRule type="expression" dxfId="309" priority="121">
      <formula>D7="A"</formula>
    </cfRule>
    <cfRule type="expression" dxfId="308" priority="122">
      <formula>D7="BAO"</formula>
    </cfRule>
    <cfRule type="expression" dxfId="307" priority="123">
      <formula>D7="KAP"</formula>
    </cfRule>
    <cfRule type="expression" dxfId="306" priority="124">
      <formula>D7="dfr"</formula>
    </cfRule>
    <cfRule type="expression" dxfId="305" priority="125">
      <formula>D7="U"</formula>
    </cfRule>
    <cfRule type="expression" dxfId="304" priority="126">
      <formula>OR(D$3="SA",D$3="SO",D$1=TRUE)</formula>
    </cfRule>
  </conditionalFormatting>
  <conditionalFormatting sqref="D34:AH34">
    <cfRule type="expression" dxfId="303" priority="110">
      <formula>D34&gt;1</formula>
    </cfRule>
    <cfRule type="expression" dxfId="302" priority="111">
      <formula>D34&lt;1</formula>
    </cfRule>
  </conditionalFormatting>
  <conditionalFormatting sqref="D35:AH35">
    <cfRule type="expression" dxfId="301" priority="108">
      <formula>D35&gt;1</formula>
    </cfRule>
    <cfRule type="expression" dxfId="300" priority="109">
      <formula>D35&lt;1</formula>
    </cfRule>
  </conditionalFormatting>
  <conditionalFormatting sqref="U15">
    <cfRule type="expression" dxfId="299" priority="99">
      <formula>U15="KAP-E"</formula>
    </cfRule>
  </conditionalFormatting>
  <conditionalFormatting sqref="U15">
    <cfRule type="expression" dxfId="298" priority="93">
      <formula>U15="GebF"</formula>
    </cfRule>
    <cfRule type="expression" dxfId="297" priority="94">
      <formula>U15="GebD"</formula>
    </cfRule>
    <cfRule type="expression" dxfId="296" priority="95">
      <formula>U15="krk"</formula>
    </cfRule>
    <cfRule type="expression" dxfId="295" priority="96">
      <formula>U15="Sch"</formula>
    </cfRule>
    <cfRule type="expression" dxfId="294" priority="97">
      <formula>U15="ZVD"</formula>
    </cfRule>
    <cfRule type="expression" dxfId="293" priority="98">
      <formula>U15="KDD"</formula>
    </cfRule>
    <cfRule type="expression" dxfId="292" priority="100">
      <formula>U15="FB"</formula>
    </cfRule>
    <cfRule type="expression" dxfId="291" priority="101">
      <formula>U15="T"</formula>
    </cfRule>
    <cfRule type="expression" dxfId="290" priority="102">
      <formula>U15="A"</formula>
    </cfRule>
    <cfRule type="expression" dxfId="289" priority="103">
      <formula>U15="BAO"</formula>
    </cfRule>
    <cfRule type="expression" dxfId="288" priority="104">
      <formula>U15="KAP"</formula>
    </cfRule>
    <cfRule type="expression" dxfId="287" priority="105">
      <formula>U15="dfr"</formula>
    </cfRule>
    <cfRule type="expression" dxfId="286" priority="106">
      <formula>U15="U"</formula>
    </cfRule>
    <cfRule type="expression" dxfId="285" priority="107">
      <formula>OR(U$3="SA",U$3="SO",U$1=TRUE)</formula>
    </cfRule>
  </conditionalFormatting>
  <conditionalFormatting sqref="AB15:AF15 V15:Y15">
    <cfRule type="expression" dxfId="284" priority="84">
      <formula>V15="KAP-E"</formula>
    </cfRule>
  </conditionalFormatting>
  <conditionalFormatting sqref="AB15:AF15 V15:Y15">
    <cfRule type="expression" dxfId="283" priority="78">
      <formula>V15="GebF"</formula>
    </cfRule>
    <cfRule type="expression" dxfId="282" priority="79">
      <formula>V15="GebD"</formula>
    </cfRule>
    <cfRule type="expression" dxfId="281" priority="80">
      <formula>V15="krk"</formula>
    </cfRule>
    <cfRule type="expression" dxfId="280" priority="81">
      <formula>V15="Sch"</formula>
    </cfRule>
    <cfRule type="expression" dxfId="279" priority="82">
      <formula>V15="ZVD"</formula>
    </cfRule>
    <cfRule type="expression" dxfId="278" priority="83">
      <formula>V15="KDD"</formula>
    </cfRule>
    <cfRule type="expression" dxfId="277" priority="85">
      <formula>V15="FB"</formula>
    </cfRule>
    <cfRule type="expression" dxfId="276" priority="86">
      <formula>V15="T"</formula>
    </cfRule>
    <cfRule type="expression" dxfId="275" priority="87">
      <formula>V15="A"</formula>
    </cfRule>
    <cfRule type="expression" dxfId="274" priority="88">
      <formula>V15="BAO"</formula>
    </cfRule>
    <cfRule type="expression" dxfId="273" priority="89">
      <formula>V15="KAP"</formula>
    </cfRule>
    <cfRule type="expression" dxfId="272" priority="90">
      <formula>V15="dfr"</formula>
    </cfRule>
    <cfRule type="expression" dxfId="271" priority="91">
      <formula>V15="U"</formula>
    </cfRule>
    <cfRule type="expression" dxfId="270" priority="92">
      <formula>OR(V$3="SA",V$3="SO",V$1=TRUE)</formula>
    </cfRule>
  </conditionalFormatting>
  <conditionalFormatting sqref="M7">
    <cfRule type="expression" dxfId="269" priority="54">
      <formula>M7="KAP-E"</formula>
    </cfRule>
  </conditionalFormatting>
  <conditionalFormatting sqref="M7">
    <cfRule type="expression" dxfId="268" priority="48">
      <formula>M7="GebF"</formula>
    </cfRule>
    <cfRule type="expression" dxfId="267" priority="49">
      <formula>M7="GebD"</formula>
    </cfRule>
    <cfRule type="expression" dxfId="266" priority="50">
      <formula>M7="krk"</formula>
    </cfRule>
    <cfRule type="expression" dxfId="265" priority="51">
      <formula>M7="Sch"</formula>
    </cfRule>
    <cfRule type="expression" dxfId="264" priority="52">
      <formula>M7="ZVD"</formula>
    </cfRule>
    <cfRule type="expression" dxfId="263" priority="53">
      <formula>M7="KDD"</formula>
    </cfRule>
    <cfRule type="expression" dxfId="262" priority="55">
      <formula>M7="FB"</formula>
    </cfRule>
    <cfRule type="expression" dxfId="261" priority="56">
      <formula>M7="T"</formula>
    </cfRule>
    <cfRule type="expression" dxfId="260" priority="57">
      <formula>M7="A"</formula>
    </cfRule>
    <cfRule type="expression" dxfId="259" priority="58">
      <formula>M7="BAO"</formula>
    </cfRule>
    <cfRule type="expression" dxfId="258" priority="59">
      <formula>M7="KAP"</formula>
    </cfRule>
    <cfRule type="expression" dxfId="257" priority="60">
      <formula>M7="dfr"</formula>
    </cfRule>
    <cfRule type="expression" dxfId="256" priority="61">
      <formula>M7="U"</formula>
    </cfRule>
    <cfRule type="expression" dxfId="255" priority="62">
      <formula>OR(M$3="SA",M$3="SO",M$1=TRUE)</formula>
    </cfRule>
  </conditionalFormatting>
  <conditionalFormatting sqref="J8:S8">
    <cfRule type="expression" dxfId="254" priority="47">
      <formula>J8="KAP-E"</formula>
    </cfRule>
  </conditionalFormatting>
  <conditionalFormatting sqref="X11">
    <cfRule type="expression" dxfId="253" priority="46">
      <formula>X11="KAP-E"</formula>
    </cfRule>
  </conditionalFormatting>
  <conditionalFormatting sqref="X7 X9 X11 X13 X15 X17 X19 X21 X25 X23">
    <cfRule type="expression" dxfId="252" priority="45">
      <formula>X7="KAP-E"</formula>
    </cfRule>
  </conditionalFormatting>
  <conditionalFormatting sqref="D9:D15 E10:L10 E12:F12 E14:F14 E11:J11">
    <cfRule type="expression" dxfId="251" priority="31">
      <formula>D9="GebF"</formula>
    </cfRule>
    <cfRule type="expression" dxfId="250" priority="32">
      <formula>D9="GebD"</formula>
    </cfRule>
    <cfRule type="expression" dxfId="249" priority="33">
      <formula>D9="krk"</formula>
    </cfRule>
    <cfRule type="expression" dxfId="248" priority="34">
      <formula>D9="Sch"</formula>
    </cfRule>
    <cfRule type="expression" dxfId="247" priority="35">
      <formula>D9="ZVD"</formula>
    </cfRule>
    <cfRule type="expression" dxfId="246" priority="36">
      <formula>D9="KDD"</formula>
    </cfRule>
    <cfRule type="expression" dxfId="245" priority="37">
      <formula>D9="FB"</formula>
    </cfRule>
    <cfRule type="expression" dxfId="244" priority="38">
      <formula>D9="T"</formula>
    </cfRule>
    <cfRule type="expression" dxfId="243" priority="39">
      <formula>D9="A"</formula>
    </cfRule>
    <cfRule type="expression" dxfId="242" priority="40">
      <formula>D9="BAO"</formula>
    </cfRule>
    <cfRule type="expression" dxfId="241" priority="41">
      <formula>D9="KAP"</formula>
    </cfRule>
    <cfRule type="expression" dxfId="240" priority="42">
      <formula>D9="dfr"</formula>
    </cfRule>
    <cfRule type="expression" dxfId="239" priority="43">
      <formula>D9="U"</formula>
    </cfRule>
    <cfRule type="expression" dxfId="238" priority="44">
      <formula>OR(D$3="SA",D$3="SO",D$1=TRUE)</formula>
    </cfRule>
  </conditionalFormatting>
  <conditionalFormatting sqref="D16">
    <cfRule type="expression" dxfId="237" priority="22">
      <formula>D16="KAP-E"</formula>
    </cfRule>
  </conditionalFormatting>
  <conditionalFormatting sqref="D16">
    <cfRule type="expression" dxfId="236" priority="16">
      <formula>D16="GebF"</formula>
    </cfRule>
    <cfRule type="expression" dxfId="235" priority="17">
      <formula>D16="GebD"</formula>
    </cfRule>
    <cfRule type="expression" dxfId="234" priority="18">
      <formula>D16="krk"</formula>
    </cfRule>
    <cfRule type="expression" dxfId="233" priority="19">
      <formula>D16="Sch"</formula>
    </cfRule>
    <cfRule type="expression" dxfId="232" priority="20">
      <formula>D16="ZVD"</formula>
    </cfRule>
    <cfRule type="expression" dxfId="231" priority="21">
      <formula>D16="KDD"</formula>
    </cfRule>
    <cfRule type="expression" dxfId="230" priority="23">
      <formula>D16="FB"</formula>
    </cfRule>
    <cfRule type="expression" dxfId="229" priority="24">
      <formula>D16="T"</formula>
    </cfRule>
    <cfRule type="expression" dxfId="228" priority="25">
      <formula>D16="A"</formula>
    </cfRule>
    <cfRule type="expression" dxfId="227" priority="26">
      <formula>D16="BAO"</formula>
    </cfRule>
    <cfRule type="expression" dxfId="226" priority="27">
      <formula>D16="KAP"</formula>
    </cfRule>
    <cfRule type="expression" dxfId="225" priority="28">
      <formula>D16="dfr"</formula>
    </cfRule>
    <cfRule type="expression" dxfId="224" priority="29">
      <formula>D16="U"</formula>
    </cfRule>
    <cfRule type="expression" dxfId="223" priority="30">
      <formula>OR(D$3="SA",D$3="SO",D$1=TRUE)</formula>
    </cfRule>
  </conditionalFormatting>
  <conditionalFormatting sqref="D22:AH22">
    <cfRule type="expression" dxfId="222" priority="7">
      <formula>D22="KAP-E"</formula>
    </cfRule>
  </conditionalFormatting>
  <conditionalFormatting sqref="D22:AH22">
    <cfRule type="expression" dxfId="221" priority="1">
      <formula>D22="GebF"</formula>
    </cfRule>
    <cfRule type="expression" dxfId="220" priority="2">
      <formula>D22="GebD"</formula>
    </cfRule>
    <cfRule type="expression" dxfId="219" priority="3">
      <formula>D22="krk"</formula>
    </cfRule>
    <cfRule type="expression" dxfId="218" priority="4">
      <formula>D22="Sch"</formula>
    </cfRule>
    <cfRule type="expression" dxfId="217" priority="5">
      <formula>D22="ZVD"</formula>
    </cfRule>
    <cfRule type="expression" dxfId="216" priority="6">
      <formula>D22="KDD"</formula>
    </cfRule>
    <cfRule type="expression" dxfId="215" priority="8">
      <formula>D22="FB"</formula>
    </cfRule>
    <cfRule type="expression" dxfId="214" priority="9">
      <formula>D22="T"</formula>
    </cfRule>
    <cfRule type="expression" dxfId="213" priority="10">
      <formula>D22="A"</formula>
    </cfRule>
    <cfRule type="expression" dxfId="212" priority="11">
      <formula>D22="BAO"</formula>
    </cfRule>
    <cfRule type="expression" dxfId="211" priority="12">
      <formula>D22="KAP"</formula>
    </cfRule>
    <cfRule type="expression" dxfId="210" priority="13">
      <formula>D22="dfr"</formula>
    </cfRule>
    <cfRule type="expression" dxfId="209" priority="14">
      <formula>D22="U"</formula>
    </cfRule>
    <cfRule type="expression" dxfId="208" priority="15">
      <formula>OR(D$3="SA",D$3="SO",D$1=TRUE)</formula>
    </cfRule>
  </conditionalFormatting>
  <pageMargins left="0.70866141732283472" right="0.70866141732283472" top="0.78740157480314965" bottom="0.78740157480314965" header="0.31496062992125984" footer="0.31496062992125984"/>
  <pageSetup paperSize="9" orientation="portrait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38" id="{FEB9540B-5BC9-41F1-8211-A1491C8C99EB}">
            <xm:f>DATE(Daten!$D$3,$A$5,D4)=TODAY()</xm:f>
            <x14:dxf>
              <fill>
                <patternFill>
                  <bgColor rgb="FFFFFF00"/>
                </patternFill>
              </fill>
            </x14:dxf>
          </x14:cfRule>
          <xm:sqref>D3:AH3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0000000}">
          <x14:formula1>
            <xm:f>Daten!$H$10:$H$46</xm:f>
          </x14:formula1>
          <xm:sqref>D7:AH31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AH35"/>
  <sheetViews>
    <sheetView showGridLines="0" zoomScaleNormal="100" workbookViewId="0">
      <pane xSplit="3" ySplit="6" topLeftCell="D7" activePane="bottomRight" state="frozen"/>
      <selection activeCell="I36" sqref="I36"/>
      <selection pane="topRight" activeCell="I36" sqref="I36"/>
      <selection pane="bottomLeft" activeCell="I36" sqref="I36"/>
      <selection pane="bottomRight" activeCell="E24" sqref="E24"/>
    </sheetView>
  </sheetViews>
  <sheetFormatPr baseColWidth="10" defaultColWidth="11.42578125" defaultRowHeight="12.75" x14ac:dyDescent="0.2"/>
  <cols>
    <col min="1" max="1" width="4.42578125" style="34" customWidth="1"/>
    <col min="2" max="2" width="19.28515625" style="34" customWidth="1"/>
    <col min="3" max="3" width="1.140625" style="34" customWidth="1"/>
    <col min="4" max="33" width="6.7109375" style="34" customWidth="1"/>
    <col min="34" max="16384" width="11.42578125" style="34"/>
  </cols>
  <sheetData>
    <row r="1" spans="1:33" s="22" customFormat="1" ht="27" customHeight="1" x14ac:dyDescent="0.2">
      <c r="A1" s="20" t="str">
        <f>"Kalender "&amp;Daten!D3</f>
        <v>Kalender 2025</v>
      </c>
      <c r="B1" s="21"/>
      <c r="D1" s="23" t="b">
        <f t="array" ref="D1">OR(EXACT(D4&amp;"."&amp;$A5&amp;".",Daten!$B$10:'Daten'!B46))</f>
        <v>0</v>
      </c>
      <c r="E1" s="23" t="b">
        <f t="array" ref="E1">OR(EXACT(E4&amp;"."&amp;$A5&amp;".",Daten!$B$10:'Daten'!C46))</f>
        <v>0</v>
      </c>
      <c r="F1" s="23" t="b">
        <f t="array" ref="F1">OR(EXACT(F4&amp;"."&amp;$A5&amp;".",Daten!$B$10:'Daten'!D46))</f>
        <v>0</v>
      </c>
      <c r="G1" s="23" t="b">
        <f t="array" ref="G1">OR(EXACT(G4&amp;"."&amp;$A5&amp;".",Daten!$B$10:'Daten'!E46))</f>
        <v>0</v>
      </c>
      <c r="H1" s="23" t="b">
        <f t="array" ref="H1">OR(EXACT(H4&amp;"."&amp;$A5&amp;".",Daten!$B$10:'Daten'!F46))</f>
        <v>0</v>
      </c>
      <c r="I1" s="23" t="b">
        <f t="array" ref="I1">OR(EXACT(I4&amp;"."&amp;$A5&amp;".",Daten!$B$10:'Daten'!G46))</f>
        <v>0</v>
      </c>
      <c r="J1" s="23" t="b">
        <f t="array" ref="J1">OR(EXACT(J4&amp;"."&amp;$A5&amp;".",Daten!$B$10:'Daten'!H46))</f>
        <v>0</v>
      </c>
      <c r="K1" s="23" t="b">
        <f t="array" ref="K1">OR(EXACT(K4&amp;"."&amp;$A5&amp;".",Daten!$B$10:'Daten'!I46))</f>
        <v>0</v>
      </c>
      <c r="L1" s="23" t="e">
        <f t="array" ref="L1">OR(EXACT(L4&amp;"."&amp;$A5&amp;".",Daten!$B$10:Daten!#REF!))</f>
        <v>#REF!</v>
      </c>
      <c r="M1" s="23" t="e">
        <f t="array" ref="M1">OR(EXACT(M4&amp;"."&amp;$A5&amp;".",Daten!$B$10:Daten!#REF!))</f>
        <v>#REF!</v>
      </c>
      <c r="N1" s="23" t="e">
        <f t="array" ref="N1">OR(EXACT(N4&amp;"."&amp;$A5&amp;".",Daten!$B$10:Daten!#REF!))</f>
        <v>#REF!</v>
      </c>
      <c r="O1" s="23" t="e">
        <f t="array" ref="O1">OR(EXACT(O4&amp;"."&amp;$A5&amp;".",Daten!$B$10:Daten!#REF!))</f>
        <v>#REF!</v>
      </c>
      <c r="P1" s="23" t="e">
        <f t="array" ref="P1">OR(EXACT(P4&amp;"."&amp;$A5&amp;".",Daten!$B$10:Daten!#REF!))</f>
        <v>#REF!</v>
      </c>
      <c r="Q1" s="23" t="b">
        <f t="array" ref="Q1">OR(EXACT(Q4&amp;"."&amp;$A5&amp;".",Daten!$B$10:'Daten'!L47))</f>
        <v>0</v>
      </c>
      <c r="R1" s="23" t="b">
        <f t="array" ref="R1">OR(EXACT(R4&amp;"."&amp;$A5&amp;".",Daten!$B$10:'Daten'!M47))</f>
        <v>0</v>
      </c>
      <c r="S1" s="23" t="b">
        <f t="array" ref="S1">OR(EXACT(S4&amp;"."&amp;$A5&amp;".",Daten!$B$10:'Daten'!N47))</f>
        <v>0</v>
      </c>
      <c r="T1" s="23" t="b">
        <f t="array" ref="T1">OR(EXACT(T4&amp;"."&amp;$A5&amp;".",Daten!$B$10:'Daten'!O47))</f>
        <v>0</v>
      </c>
      <c r="U1" s="23" t="b">
        <f t="array" ref="U1">OR(EXACT(U4&amp;"."&amp;$A5&amp;".",Daten!$B$10:'Daten'!P47))</f>
        <v>0</v>
      </c>
      <c r="V1" s="23" t="b">
        <f t="array" ref="V1">OR(EXACT(V4&amp;"."&amp;$A5&amp;".",Daten!$B$10:'Daten'!Q46))</f>
        <v>0</v>
      </c>
      <c r="W1" s="23" t="b">
        <f t="array" ref="W1">OR(EXACT(W4&amp;"."&amp;$A5&amp;".",Daten!$B$10:'Daten'!R46))</f>
        <v>0</v>
      </c>
      <c r="X1" s="23" t="b">
        <f t="array" ref="X1">OR(EXACT(X4&amp;"."&amp;$A5&amp;".",Daten!$B$10:'Daten'!S46))</f>
        <v>0</v>
      </c>
      <c r="Y1" s="23" t="b">
        <f t="array" ref="Y1">OR(EXACT(Y4&amp;"."&amp;$A5&amp;".",Daten!$B$10:'Daten'!T46))</f>
        <v>0</v>
      </c>
      <c r="Z1" s="23" t="b">
        <f t="array" ref="Z1">OR(EXACT(Z4&amp;"."&amp;$A5&amp;".",Daten!$B$10:'Daten'!U46))</f>
        <v>0</v>
      </c>
      <c r="AA1" s="23" t="b">
        <f t="array" ref="AA1">OR(EXACT(AA4&amp;"."&amp;$A5&amp;".",Daten!$B$10:'Daten'!V46))</f>
        <v>0</v>
      </c>
      <c r="AB1" s="23" t="b">
        <f t="array" ref="AB1">OR(EXACT(AB4&amp;"."&amp;$A5&amp;".",Daten!$B$10:'Daten'!W46))</f>
        <v>0</v>
      </c>
      <c r="AC1" s="23" t="b">
        <f t="array" ref="AC1">OR(EXACT(AC4&amp;"."&amp;$A5&amp;".",Daten!$B$10:'Daten'!X46))</f>
        <v>0</v>
      </c>
      <c r="AD1" s="23" t="b">
        <f t="array" ref="AD1">OR(EXACT(AD4&amp;"."&amp;$A5&amp;".",Daten!$B$10:'Daten'!Y46))</f>
        <v>0</v>
      </c>
      <c r="AE1" s="23" t="b">
        <f t="array" ref="AE1">OR(EXACT(AE4&amp;"."&amp;$A5&amp;".",Daten!$B$10:'Daten'!Z46))</f>
        <v>0</v>
      </c>
      <c r="AF1" s="23" t="b">
        <f t="array" ref="AF1">OR(EXACT(AF4&amp;"."&amp;$A5&amp;".",Daten!$B$10:'Daten'!AA46))</f>
        <v>0</v>
      </c>
      <c r="AG1" s="23" t="b">
        <f t="array" ref="AG1">OR(EXACT(AG4&amp;"."&amp;$A5&amp;".",Daten!$B$10:'Daten'!AB46))</f>
        <v>0</v>
      </c>
    </row>
    <row r="2" spans="1:33" s="69" customFormat="1" ht="50.1" customHeight="1" x14ac:dyDescent="0.2">
      <c r="A2" s="200" t="s">
        <v>33</v>
      </c>
      <c r="B2" s="200"/>
      <c r="D2" s="125" t="str">
        <f>IF(D1=TRUE,IF(VLOOKUP(D4&amp;"."&amp;$A$5&amp;".",Daten!$B$10:$C$63,2,0)="","Feiertag ","")&amp;VLOOKUP(D4&amp;"."&amp;$A$5&amp;".",Daten!$B$10:$C$63,2,0),"")</f>
        <v/>
      </c>
      <c r="E2" s="125" t="str">
        <f>IF(E1=TRUE,IF(VLOOKUP(E4&amp;"."&amp;$A$5&amp;".",Daten!$B$10:$C$63,2,0)="","Feiertag ","")&amp;VLOOKUP(E4&amp;"."&amp;$A$5&amp;".",Daten!$B$10:$C$63,2,0),"")</f>
        <v/>
      </c>
      <c r="F2" s="125" t="str">
        <f>IF(F1=TRUE,IF(VLOOKUP(F4&amp;"."&amp;$A$5&amp;".",Daten!$B$10:$C$63,2,0)="","Feiertag ","")&amp;VLOOKUP(F4&amp;"."&amp;$A$5&amp;".",Daten!$B$10:$C$63,2,0),"")</f>
        <v/>
      </c>
      <c r="G2" s="125" t="str">
        <f>IF(G1=TRUE,IF(VLOOKUP(G4&amp;"."&amp;$A$5&amp;".",Daten!$B$10:$C$63,2,0)="","Feiertag ","")&amp;VLOOKUP(G4&amp;"."&amp;$A$5&amp;".",Daten!$B$10:$C$63,2,0),"")</f>
        <v/>
      </c>
      <c r="H2" s="125" t="str">
        <f>IF(H1=TRUE,IF(VLOOKUP(H4&amp;"."&amp;$A$5&amp;".",Daten!$B$10:$C$63,2,0)="","Feiertag ","")&amp;VLOOKUP(H4&amp;"."&amp;$A$5&amp;".",Daten!$B$10:$C$63,2,0),"")</f>
        <v/>
      </c>
      <c r="I2" s="125" t="str">
        <f>IF(I1=TRUE,IF(VLOOKUP(I4&amp;"."&amp;$A$5&amp;".",Daten!$B$10:$C$63,2,0)="","Feiertag ","")&amp;VLOOKUP(I4&amp;"."&amp;$A$5&amp;".",Daten!$B$10:$C$63,2,0),"")</f>
        <v/>
      </c>
      <c r="J2" s="125" t="str">
        <f>IF(J1=TRUE,IF(VLOOKUP(J4&amp;"."&amp;$A$5&amp;".",Daten!$B$10:$C$63,2,0)="","Feiertag ","")&amp;VLOOKUP(J4&amp;"."&amp;$A$5&amp;".",Daten!$B$10:$C$63,2,0),"")</f>
        <v/>
      </c>
      <c r="K2" s="125" t="str">
        <f>IF(K1=TRUE,IF(VLOOKUP(K4&amp;"."&amp;$A$5&amp;".",Daten!$B$10:$C$63,2,0)="","Feiertag ","")&amp;VLOOKUP(K4&amp;"."&amp;$A$5&amp;".",Daten!$B$10:$C$63,2,0),"")</f>
        <v/>
      </c>
      <c r="L2" s="125" t="e">
        <f>IF(L1=TRUE,IF(VLOOKUP(L4&amp;"."&amp;$A$5&amp;".",Daten!$B$10:$C$63,2,0)="","Feiertag ","")&amp;VLOOKUP(L4&amp;"."&amp;$A$5&amp;".",Daten!$B$10:$C$63,2,0),"")</f>
        <v>#REF!</v>
      </c>
      <c r="M2" s="125" t="e">
        <f>IF(M1=TRUE,IF(VLOOKUP(M4&amp;"."&amp;$A$5&amp;".",Daten!$B$10:$C$63,2,0)="","Feiertag ","")&amp;VLOOKUP(M4&amp;"."&amp;$A$5&amp;".",Daten!$B$10:$C$63,2,0),"")</f>
        <v>#REF!</v>
      </c>
      <c r="N2" s="125" t="e">
        <f>IF(N1=TRUE,IF(VLOOKUP(N4&amp;"."&amp;$A$5&amp;".",Daten!$B$10:$C$63,2,0)="","Feiertag ","")&amp;VLOOKUP(N4&amp;"."&amp;$A$5&amp;".",Daten!$B$10:$C$63,2,0),"")</f>
        <v>#REF!</v>
      </c>
      <c r="O2" s="125" t="e">
        <f>IF(O1=TRUE,IF(VLOOKUP(O4&amp;"."&amp;$A$5&amp;".",Daten!$B$10:$C$63,2,0)="","Feiertag ","")&amp;VLOOKUP(O4&amp;"."&amp;$A$5&amp;".",Daten!$B$10:$C$63,2,0),"")</f>
        <v>#REF!</v>
      </c>
      <c r="P2" s="125" t="e">
        <f>IF(P1=TRUE,IF(VLOOKUP(P4&amp;"."&amp;$A$5&amp;".",Daten!$B$10:$C$63,2,0)="","Feiertag ","")&amp;VLOOKUP(P4&amp;"."&amp;$A$5&amp;".",Daten!$B$10:$C$63,2,0),"")</f>
        <v>#REF!</v>
      </c>
      <c r="Q2" s="125" t="str">
        <f>IF(Q1=TRUE,IF(VLOOKUP(Q4&amp;"."&amp;$A$5&amp;".",Daten!$B$10:$C$63,2,0)="","Feiertag ","")&amp;VLOOKUP(Q4&amp;"."&amp;$A$5&amp;".",Daten!$B$10:$C$63,2,0),"")</f>
        <v/>
      </c>
      <c r="R2" s="125" t="str">
        <f>IF(R1=TRUE,IF(VLOOKUP(R4&amp;"."&amp;$A$5&amp;".",Daten!$B$10:$C$63,2,0)="","Feiertag ","")&amp;VLOOKUP(R4&amp;"."&amp;$A$5&amp;".",Daten!$B$10:$C$63,2,0),"")</f>
        <v/>
      </c>
      <c r="S2" s="125" t="str">
        <f>IF(S1=TRUE,IF(VLOOKUP(S4&amp;"."&amp;$A$5&amp;".",Daten!$B$10:$C$63,2,0)="","Feiertag ","")&amp;VLOOKUP(S4&amp;"."&amp;$A$5&amp;".",Daten!$B$10:$C$63,2,0),"")</f>
        <v/>
      </c>
      <c r="T2" s="125" t="str">
        <f>IF(T1=TRUE,IF(VLOOKUP(T4&amp;"."&amp;$A$5&amp;".",Daten!$B$10:$C$63,2,0)="","Feiertag ","")&amp;VLOOKUP(T4&amp;"."&amp;$A$5&amp;".",Daten!$B$10:$C$63,2,0),"")</f>
        <v/>
      </c>
      <c r="U2" s="125" t="str">
        <f>IF(U1=TRUE,IF(VLOOKUP(U4&amp;"."&amp;$A$5&amp;".",Daten!$B$10:$C$63,2,0)="","Feiertag ","")&amp;VLOOKUP(U4&amp;"."&amp;$A$5&amp;".",Daten!$B$10:$C$63,2,0),"")</f>
        <v/>
      </c>
      <c r="V2" s="125" t="str">
        <f>IF(V1=TRUE,IF(VLOOKUP(V4&amp;"."&amp;$A$5&amp;".",Daten!$B$10:$C$63,2,0)="","Feiertag ","")&amp;VLOOKUP(V4&amp;"."&amp;$A$5&amp;".",Daten!$B$10:$C$63,2,0),"")</f>
        <v/>
      </c>
      <c r="W2" s="125" t="str">
        <f>IF(W1=TRUE,IF(VLOOKUP(W4&amp;"."&amp;$A$5&amp;".",Daten!$B$10:$C$63,2,0)="","Feiertag ","")&amp;VLOOKUP(W4&amp;"."&amp;$A$5&amp;".",Daten!$B$10:$C$63,2,0),"")</f>
        <v/>
      </c>
      <c r="X2" s="125" t="str">
        <f>IF(X1=TRUE,IF(VLOOKUP(X4&amp;"."&amp;$A$5&amp;".",Daten!$B$10:$C$63,2,0)="","Feiertag ","")&amp;VLOOKUP(X4&amp;"."&amp;$A$5&amp;".",Daten!$B$10:$C$63,2,0),"")</f>
        <v/>
      </c>
      <c r="Y2" s="125" t="str">
        <f>IF(Y1=TRUE,IF(VLOOKUP(Y4&amp;"."&amp;$A$5&amp;".",Daten!$B$10:$C$63,2,0)="","Feiertag ","")&amp;VLOOKUP(Y4&amp;"."&amp;$A$5&amp;".",Daten!$B$10:$C$63,2,0),"")</f>
        <v/>
      </c>
      <c r="Z2" s="125" t="str">
        <f>IF(Z1=TRUE,IF(VLOOKUP(Z4&amp;"."&amp;$A$5&amp;".",Daten!$B$10:$C$63,2,0)="","Feiertag ","")&amp;VLOOKUP(Z4&amp;"."&amp;$A$5&amp;".",Daten!$B$10:$C$63,2,0),"")</f>
        <v/>
      </c>
      <c r="AA2" s="125" t="str">
        <f>IF(AA1=TRUE,IF(VLOOKUP(AA4&amp;"."&amp;$A$5&amp;".",Daten!$B$10:$C$63,2,0)="","Feiertag ","")&amp;VLOOKUP(AA4&amp;"."&amp;$A$5&amp;".",Daten!$B$10:$C$63,2,0),"")</f>
        <v/>
      </c>
      <c r="AB2" s="125" t="str">
        <f>IF(AB1=TRUE,IF(VLOOKUP(AB4&amp;"."&amp;$A$5&amp;".",Daten!$B$10:$C$63,2,0)="","Feiertag ","")&amp;VLOOKUP(AB4&amp;"."&amp;$A$5&amp;".",Daten!$B$10:$C$63,2,0),"")</f>
        <v/>
      </c>
      <c r="AC2" s="125" t="str">
        <f>IF(AC1=TRUE,IF(VLOOKUP(AC4&amp;"."&amp;$A$5&amp;".",Daten!$B$10:$C$63,2,0)="","Feiertag ","")&amp;VLOOKUP(AC4&amp;"."&amp;$A$5&amp;".",Daten!$B$10:$C$63,2,0),"")</f>
        <v/>
      </c>
      <c r="AD2" s="125" t="str">
        <f>IF(AD1=TRUE,IF(VLOOKUP(AD4&amp;"."&amp;$A$5&amp;".",Daten!$B$10:$C$63,2,0)="","Feiertag ","")&amp;VLOOKUP(AD4&amp;"."&amp;$A$5&amp;".",Daten!$B$10:$C$63,2,0),"")</f>
        <v/>
      </c>
      <c r="AE2" s="125" t="str">
        <f>IF(AE1=TRUE,IF(VLOOKUP(AE4&amp;"."&amp;$A$5&amp;".",Daten!$B$10:$C$63,2,0)="","Feiertag ","")&amp;VLOOKUP(AE4&amp;"."&amp;$A$5&amp;".",Daten!$B$10:$C$63,2,0),"")</f>
        <v/>
      </c>
      <c r="AF2" s="125" t="str">
        <f>IF(AF1=TRUE,IF(VLOOKUP(AF4&amp;"."&amp;$A$5&amp;".",Daten!$B$10:$C$63,2,0)="","Feiertag ","")&amp;VLOOKUP(AF4&amp;"."&amp;$A$5&amp;".",Daten!$B$10:$C$63,2,0),"")</f>
        <v/>
      </c>
      <c r="AG2" s="125" t="str">
        <f>IF(AG1=TRUE,IF(VLOOKUP(AG4&amp;"."&amp;$A$5&amp;".",Daten!$B$10:$C$63,2,0)="","Feiertag ","")&amp;VLOOKUP(AG4&amp;"."&amp;$A$5&amp;".",Daten!$B$10:$C$63,2,0),"")</f>
        <v/>
      </c>
    </row>
    <row r="3" spans="1:33" s="27" customFormat="1" ht="20.25" x14ac:dyDescent="0.2">
      <c r="A3" s="200"/>
      <c r="B3" s="200"/>
      <c r="C3" s="24"/>
      <c r="D3" s="42" t="str">
        <f>IF(Okt!AH3="MO","DI",IF(Okt!AH3="DI","MI",IF(Okt!AH3="MI","DO",IF(Okt!AH3="DO","FR",IF(Okt!AH3="FR","SA",IF(Okt!AH3="SA","SO",IF(Okt!AH3="SO","MO","")))))))</f>
        <v>SA</v>
      </c>
      <c r="E3" s="26" t="str">
        <f t="shared" ref="E3:W3" si="0">IF(D3="MO","DI",IF(D3="DI","MI",IF(D3="MI","DO",IF(D3="DO","FR",IF(D3="FR","SA",IF(D3="SA","SO",IF(D3="SO","MO","")))))))</f>
        <v>SO</v>
      </c>
      <c r="F3" s="25" t="str">
        <f t="shared" si="0"/>
        <v>MO</v>
      </c>
      <c r="G3" s="26" t="str">
        <f t="shared" si="0"/>
        <v>DI</v>
      </c>
      <c r="H3" s="25" t="str">
        <f t="shared" si="0"/>
        <v>MI</v>
      </c>
      <c r="I3" s="26" t="str">
        <f t="shared" si="0"/>
        <v>DO</v>
      </c>
      <c r="J3" s="25" t="str">
        <f t="shared" si="0"/>
        <v>FR</v>
      </c>
      <c r="K3" s="26" t="str">
        <f t="shared" si="0"/>
        <v>SA</v>
      </c>
      <c r="L3" s="25" t="str">
        <f t="shared" si="0"/>
        <v>SO</v>
      </c>
      <c r="M3" s="26" t="str">
        <f t="shared" si="0"/>
        <v>MO</v>
      </c>
      <c r="N3" s="25" t="str">
        <f t="shared" si="0"/>
        <v>DI</v>
      </c>
      <c r="O3" s="26" t="str">
        <f t="shared" si="0"/>
        <v>MI</v>
      </c>
      <c r="P3" s="43" t="str">
        <f t="shared" si="0"/>
        <v>DO</v>
      </c>
      <c r="Q3" s="40" t="str">
        <f t="shared" si="0"/>
        <v>FR</v>
      </c>
      <c r="R3" s="26" t="str">
        <f t="shared" si="0"/>
        <v>SA</v>
      </c>
      <c r="S3" s="25" t="str">
        <f t="shared" si="0"/>
        <v>SO</v>
      </c>
      <c r="T3" s="26" t="str">
        <f t="shared" si="0"/>
        <v>MO</v>
      </c>
      <c r="U3" s="25" t="str">
        <f t="shared" si="0"/>
        <v>DI</v>
      </c>
      <c r="V3" s="26" t="str">
        <f t="shared" si="0"/>
        <v>MI</v>
      </c>
      <c r="W3" s="25" t="str">
        <f t="shared" si="0"/>
        <v>DO</v>
      </c>
      <c r="X3" s="26" t="str">
        <f t="shared" ref="X3" si="1">IF(W3="MO","DI",IF(W3="DI","MI",IF(W3="MI","DO",IF(W3="DO","FR",IF(W3="FR","SA",IF(W3="SA","SO",IF(W3="SO","MO","")))))))</f>
        <v>FR</v>
      </c>
      <c r="Y3" s="25" t="str">
        <f t="shared" ref="Y3:AG3" si="2">IF(X3="MO","DI",IF(X3="DI","MI",IF(X3="MI","DO",IF(X3="DO","FR",IF(X3="FR","SA",IF(X3="SA","SO",IF(X3="SO","MO","")))))))</f>
        <v>SA</v>
      </c>
      <c r="Z3" s="26" t="str">
        <f t="shared" si="2"/>
        <v>SO</v>
      </c>
      <c r="AA3" s="25" t="str">
        <f t="shared" si="2"/>
        <v>MO</v>
      </c>
      <c r="AB3" s="26" t="str">
        <f t="shared" si="2"/>
        <v>DI</v>
      </c>
      <c r="AC3" s="25" t="str">
        <f t="shared" si="2"/>
        <v>MI</v>
      </c>
      <c r="AD3" s="26" t="str">
        <f t="shared" si="2"/>
        <v>DO</v>
      </c>
      <c r="AE3" s="25" t="str">
        <f t="shared" si="2"/>
        <v>FR</v>
      </c>
      <c r="AF3" s="26" t="str">
        <f t="shared" si="2"/>
        <v>SA</v>
      </c>
      <c r="AG3" s="43" t="str">
        <f t="shared" si="2"/>
        <v>SO</v>
      </c>
    </row>
    <row r="4" spans="1:33" s="28" customFormat="1" ht="12.75" customHeight="1" x14ac:dyDescent="0.2">
      <c r="A4" s="200"/>
      <c r="B4" s="200"/>
      <c r="C4" s="24"/>
      <c r="D4" s="209" t="s">
        <v>0</v>
      </c>
      <c r="E4" s="193" t="s">
        <v>1</v>
      </c>
      <c r="F4" s="207" t="s">
        <v>2</v>
      </c>
      <c r="G4" s="193" t="s">
        <v>3</v>
      </c>
      <c r="H4" s="207" t="s">
        <v>4</v>
      </c>
      <c r="I4" s="193" t="s">
        <v>5</v>
      </c>
      <c r="J4" s="207" t="s">
        <v>6</v>
      </c>
      <c r="K4" s="193" t="s">
        <v>7</v>
      </c>
      <c r="L4" s="207" t="s">
        <v>8</v>
      </c>
      <c r="M4" s="193" t="s">
        <v>9</v>
      </c>
      <c r="N4" s="207" t="s">
        <v>10</v>
      </c>
      <c r="O4" s="193" t="s">
        <v>11</v>
      </c>
      <c r="P4" s="217" t="s">
        <v>12</v>
      </c>
      <c r="Q4" s="209" t="s">
        <v>13</v>
      </c>
      <c r="R4" s="193" t="s">
        <v>14</v>
      </c>
      <c r="S4" s="207" t="s">
        <v>15</v>
      </c>
      <c r="T4" s="193" t="s">
        <v>16</v>
      </c>
      <c r="U4" s="207" t="s">
        <v>17</v>
      </c>
      <c r="V4" s="193" t="s">
        <v>18</v>
      </c>
      <c r="W4" s="207" t="s">
        <v>19</v>
      </c>
      <c r="X4" s="193" t="s">
        <v>20</v>
      </c>
      <c r="Y4" s="207" t="s">
        <v>21</v>
      </c>
      <c r="Z4" s="193" t="s">
        <v>22</v>
      </c>
      <c r="AA4" s="207" t="s">
        <v>23</v>
      </c>
      <c r="AB4" s="193" t="s">
        <v>24</v>
      </c>
      <c r="AC4" s="207" t="s">
        <v>25</v>
      </c>
      <c r="AD4" s="193" t="s">
        <v>26</v>
      </c>
      <c r="AE4" s="207" t="s">
        <v>27</v>
      </c>
      <c r="AF4" s="193" t="s">
        <v>28</v>
      </c>
      <c r="AG4" s="215" t="s">
        <v>29</v>
      </c>
    </row>
    <row r="5" spans="1:33" s="30" customFormat="1" x14ac:dyDescent="0.2">
      <c r="A5" s="29" t="str">
        <f>IF($A$2="Januar","01",IF($A$2="Februar","02",IF($A$2="März","03",IF($A$2="April","04",IF($A$2="Mai","05",IF($A$2="Juni","06",IF($A$2="Juli","07",IF($A$2="August","08",IF($A$2="September","09",IF($A$2="Oktober","10",IF($A$2="November","11",IF($A$2="Dezember","12",""))))))))))))</f>
        <v>11</v>
      </c>
      <c r="D5" s="210"/>
      <c r="E5" s="194"/>
      <c r="F5" s="208"/>
      <c r="G5" s="194"/>
      <c r="H5" s="208"/>
      <c r="I5" s="194"/>
      <c r="J5" s="208"/>
      <c r="K5" s="194"/>
      <c r="L5" s="208"/>
      <c r="M5" s="194"/>
      <c r="N5" s="208"/>
      <c r="O5" s="194"/>
      <c r="P5" s="218"/>
      <c r="Q5" s="210"/>
      <c r="R5" s="194"/>
      <c r="S5" s="208"/>
      <c r="T5" s="194"/>
      <c r="U5" s="208"/>
      <c r="V5" s="194"/>
      <c r="W5" s="208"/>
      <c r="X5" s="194"/>
      <c r="Y5" s="208"/>
      <c r="Z5" s="194"/>
      <c r="AA5" s="208"/>
      <c r="AB5" s="194"/>
      <c r="AC5" s="208"/>
      <c r="AD5" s="194"/>
      <c r="AE5" s="208"/>
      <c r="AF5" s="194"/>
      <c r="AG5" s="216"/>
    </row>
    <row r="6" spans="1:33" s="31" customFormat="1" ht="6.75" customHeight="1" thickBot="1" x14ac:dyDescent="0.25"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</row>
    <row r="7" spans="1:33" ht="12.75" customHeight="1" x14ac:dyDescent="0.2">
      <c r="A7" s="195"/>
      <c r="B7" s="71"/>
      <c r="C7" s="35"/>
      <c r="D7" s="104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</row>
    <row r="8" spans="1:33" x14ac:dyDescent="0.2">
      <c r="A8" s="196"/>
      <c r="B8" s="72"/>
      <c r="C8" s="35"/>
      <c r="D8" s="106"/>
      <c r="E8" s="48"/>
      <c r="F8" s="48"/>
      <c r="G8" s="48"/>
      <c r="H8" s="48"/>
      <c r="I8" s="48"/>
      <c r="J8" s="48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</row>
    <row r="9" spans="1:33" x14ac:dyDescent="0.2">
      <c r="A9" s="196"/>
      <c r="B9" s="73"/>
      <c r="C9" s="35"/>
      <c r="D9" s="107"/>
      <c r="E9" s="46"/>
      <c r="F9" s="46"/>
      <c r="G9" s="46"/>
      <c r="H9" s="46"/>
      <c r="I9" s="46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</row>
    <row r="10" spans="1:33" x14ac:dyDescent="0.2">
      <c r="A10" s="196"/>
      <c r="B10" s="72"/>
      <c r="C10" s="35"/>
      <c r="D10" s="106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</row>
    <row r="11" spans="1:33" x14ac:dyDescent="0.2">
      <c r="A11" s="196"/>
      <c r="B11" s="73"/>
      <c r="C11" s="35"/>
      <c r="D11" s="107"/>
      <c r="E11" s="46"/>
      <c r="F11" s="46"/>
      <c r="G11" s="46"/>
      <c r="H11" s="46"/>
      <c r="I11" s="46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</row>
    <row r="12" spans="1:33" x14ac:dyDescent="0.2">
      <c r="A12" s="196"/>
      <c r="B12" s="72"/>
      <c r="C12" s="35"/>
      <c r="D12" s="106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</row>
    <row r="13" spans="1:33" x14ac:dyDescent="0.2">
      <c r="A13" s="196"/>
      <c r="B13" s="73"/>
      <c r="C13" s="35"/>
      <c r="D13" s="157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</row>
    <row r="14" spans="1:33" x14ac:dyDescent="0.2">
      <c r="A14" s="196"/>
      <c r="B14" s="72"/>
      <c r="C14" s="35"/>
      <c r="D14" s="15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</row>
    <row r="15" spans="1:33" s="36" customFormat="1" x14ac:dyDescent="0.2">
      <c r="A15" s="196"/>
      <c r="B15" s="74"/>
      <c r="C15" s="35"/>
      <c r="D15" s="157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</row>
    <row r="16" spans="1:33" x14ac:dyDescent="0.2">
      <c r="A16" s="196"/>
      <c r="B16" s="75"/>
      <c r="C16" s="35"/>
      <c r="D16" s="15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</row>
    <row r="17" spans="1:33" x14ac:dyDescent="0.2">
      <c r="A17" s="196"/>
      <c r="B17" s="74"/>
      <c r="C17" s="35"/>
      <c r="D17" s="157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</row>
    <row r="18" spans="1:33" x14ac:dyDescent="0.2">
      <c r="A18" s="196"/>
      <c r="B18" s="75"/>
      <c r="C18" s="35"/>
      <c r="D18" s="15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</row>
    <row r="19" spans="1:33" x14ac:dyDescent="0.2">
      <c r="A19" s="196"/>
      <c r="B19" s="74"/>
      <c r="C19" s="35"/>
      <c r="D19" s="157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</row>
    <row r="20" spans="1:33" ht="12.75" customHeight="1" x14ac:dyDescent="0.2">
      <c r="A20" s="196"/>
      <c r="B20" s="75"/>
      <c r="C20" s="35"/>
      <c r="D20" s="15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</row>
    <row r="21" spans="1:33" ht="12.75" customHeight="1" x14ac:dyDescent="0.2">
      <c r="A21" s="196"/>
      <c r="B21" s="74"/>
      <c r="C21" s="35"/>
      <c r="D21" s="157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</row>
    <row r="22" spans="1:33" ht="12.75" customHeight="1" x14ac:dyDescent="0.2">
      <c r="A22" s="196"/>
      <c r="B22" s="75"/>
      <c r="C22" s="35"/>
      <c r="D22" s="15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</row>
    <row r="23" spans="1:33" ht="12.75" customHeight="1" x14ac:dyDescent="0.2">
      <c r="A23" s="196"/>
      <c r="B23" s="74"/>
      <c r="C23" s="35"/>
      <c r="D23" s="157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</row>
    <row r="24" spans="1:33" x14ac:dyDescent="0.2">
      <c r="A24" s="196"/>
      <c r="B24" s="75"/>
      <c r="C24" s="35"/>
      <c r="D24" s="106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</row>
    <row r="25" spans="1:33" ht="13.5" thickBot="1" x14ac:dyDescent="0.25">
      <c r="A25" s="197"/>
      <c r="B25" s="76"/>
      <c r="C25" s="35"/>
      <c r="D25" s="108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</row>
    <row r="26" spans="1:33" ht="12.75" customHeight="1" x14ac:dyDescent="0.2">
      <c r="A26" s="201"/>
      <c r="B26" s="77"/>
      <c r="C26" s="176"/>
      <c r="D26" s="177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</row>
    <row r="27" spans="1:33" ht="13.5" thickBot="1" x14ac:dyDescent="0.25">
      <c r="A27" s="202"/>
      <c r="B27" s="153"/>
      <c r="C27" s="176"/>
      <c r="D27" s="134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</row>
    <row r="28" spans="1:33" ht="12.75" customHeight="1" x14ac:dyDescent="0.2">
      <c r="A28" s="203"/>
      <c r="B28" s="95"/>
      <c r="C28" s="35"/>
      <c r="D28" s="89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</row>
    <row r="29" spans="1:33" x14ac:dyDescent="0.2">
      <c r="A29" s="203"/>
      <c r="B29" s="96"/>
      <c r="C29" s="35"/>
      <c r="D29" s="98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</row>
    <row r="30" spans="1:33" ht="12.75" customHeight="1" x14ac:dyDescent="0.2">
      <c r="A30" s="203"/>
      <c r="B30" s="152"/>
      <c r="C30" s="35"/>
      <c r="D30" s="92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</row>
    <row r="31" spans="1:33" ht="12.75" customHeight="1" thickBot="1" x14ac:dyDescent="0.25">
      <c r="A31" s="204"/>
      <c r="B31" s="97"/>
      <c r="C31" s="35"/>
      <c r="D31" s="101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</row>
    <row r="32" spans="1:33" ht="12.75" customHeight="1" thickBot="1" x14ac:dyDescent="0.25">
      <c r="A32" s="37"/>
      <c r="B32" s="33"/>
      <c r="C32" s="35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</row>
    <row r="33" spans="1:34" s="58" customFormat="1" ht="12.75" customHeight="1" thickBot="1" x14ac:dyDescent="0.25">
      <c r="A33" s="205" t="s">
        <v>85</v>
      </c>
      <c r="B33" s="206"/>
      <c r="C33" s="36"/>
      <c r="D33" s="79">
        <f t="shared" ref="D33:AG33" si="3">SUMPRODUCT((D7:D25="")*($B7:$B25&lt;&gt;""))+SUMPRODUCT(($B7:$B25&lt;&gt;"")*(D7:D25="K-RB"))+SUMPRODUCT(($B7:$B25&lt;&gt;"")*(D7:D25="GT"))+SUMPRODUCT(($B7:$B25&lt;&gt;"")*(D7:D25="KAP"))+SUMPRODUCT(($B7:$B25&lt;&gt;"")*(D7:D25="Sch"))+SUMPRODUCT(($B7:$B25&lt;&gt;"")*(D7:D25="A"))+SUMPRODUCT(($B7:$B25&lt;&gt;"")*(D7:D25="T"))</f>
        <v>0</v>
      </c>
      <c r="E33" s="80">
        <f t="shared" si="3"/>
        <v>0</v>
      </c>
      <c r="F33" s="80">
        <f t="shared" si="3"/>
        <v>0</v>
      </c>
      <c r="G33" s="80">
        <f t="shared" si="3"/>
        <v>0</v>
      </c>
      <c r="H33" s="80">
        <f t="shared" si="3"/>
        <v>0</v>
      </c>
      <c r="I33" s="80">
        <f t="shared" si="3"/>
        <v>0</v>
      </c>
      <c r="J33" s="80">
        <f t="shared" si="3"/>
        <v>0</v>
      </c>
      <c r="K33" s="80">
        <f t="shared" si="3"/>
        <v>0</v>
      </c>
      <c r="L33" s="80">
        <f t="shared" si="3"/>
        <v>0</v>
      </c>
      <c r="M33" s="80">
        <f t="shared" si="3"/>
        <v>0</v>
      </c>
      <c r="N33" s="80">
        <f t="shared" si="3"/>
        <v>0</v>
      </c>
      <c r="O33" s="80">
        <f t="shared" si="3"/>
        <v>0</v>
      </c>
      <c r="P33" s="80">
        <f t="shared" si="3"/>
        <v>0</v>
      </c>
      <c r="Q33" s="80">
        <f t="shared" si="3"/>
        <v>0</v>
      </c>
      <c r="R33" s="80">
        <f t="shared" si="3"/>
        <v>0</v>
      </c>
      <c r="S33" s="80">
        <f t="shared" si="3"/>
        <v>0</v>
      </c>
      <c r="T33" s="80">
        <f t="shared" si="3"/>
        <v>0</v>
      </c>
      <c r="U33" s="80">
        <f t="shared" si="3"/>
        <v>0</v>
      </c>
      <c r="V33" s="80">
        <f t="shared" si="3"/>
        <v>0</v>
      </c>
      <c r="W33" s="80">
        <f t="shared" si="3"/>
        <v>0</v>
      </c>
      <c r="X33" s="80">
        <f t="shared" si="3"/>
        <v>0</v>
      </c>
      <c r="Y33" s="80">
        <f t="shared" si="3"/>
        <v>0</v>
      </c>
      <c r="Z33" s="80">
        <f t="shared" si="3"/>
        <v>0</v>
      </c>
      <c r="AA33" s="80">
        <f t="shared" si="3"/>
        <v>0</v>
      </c>
      <c r="AB33" s="80">
        <f t="shared" si="3"/>
        <v>0</v>
      </c>
      <c r="AC33" s="80">
        <f t="shared" si="3"/>
        <v>0</v>
      </c>
      <c r="AD33" s="80">
        <f t="shared" si="3"/>
        <v>0</v>
      </c>
      <c r="AE33" s="80">
        <f t="shared" si="3"/>
        <v>0</v>
      </c>
      <c r="AF33" s="80">
        <f t="shared" si="3"/>
        <v>0</v>
      </c>
      <c r="AG33" s="80">
        <f t="shared" si="3"/>
        <v>0</v>
      </c>
    </row>
    <row r="34" spans="1:34" x14ac:dyDescent="0.2">
      <c r="B34" s="34" t="s">
        <v>91</v>
      </c>
      <c r="D34" s="130">
        <f t="shared" ref="D34:AH34" si="4">COUNTIF(D7:D31,"A")</f>
        <v>0</v>
      </c>
      <c r="E34" s="130">
        <f t="shared" si="4"/>
        <v>0</v>
      </c>
      <c r="F34" s="130">
        <f t="shared" si="4"/>
        <v>0</v>
      </c>
      <c r="G34" s="130">
        <f t="shared" si="4"/>
        <v>0</v>
      </c>
      <c r="H34" s="130">
        <f t="shared" si="4"/>
        <v>0</v>
      </c>
      <c r="I34" s="130">
        <f t="shared" si="4"/>
        <v>0</v>
      </c>
      <c r="J34" s="130">
        <f t="shared" si="4"/>
        <v>0</v>
      </c>
      <c r="K34" s="130">
        <f t="shared" si="4"/>
        <v>0</v>
      </c>
      <c r="L34" s="130">
        <f t="shared" si="4"/>
        <v>0</v>
      </c>
      <c r="M34" s="130">
        <f t="shared" si="4"/>
        <v>0</v>
      </c>
      <c r="N34" s="130">
        <f t="shared" si="4"/>
        <v>0</v>
      </c>
      <c r="O34" s="130">
        <f t="shared" si="4"/>
        <v>0</v>
      </c>
      <c r="P34" s="130">
        <f t="shared" si="4"/>
        <v>0</v>
      </c>
      <c r="Q34" s="130">
        <f t="shared" si="4"/>
        <v>0</v>
      </c>
      <c r="R34" s="130">
        <f t="shared" si="4"/>
        <v>0</v>
      </c>
      <c r="S34" s="130">
        <f t="shared" si="4"/>
        <v>0</v>
      </c>
      <c r="T34" s="130">
        <f t="shared" si="4"/>
        <v>0</v>
      </c>
      <c r="U34" s="130">
        <f t="shared" si="4"/>
        <v>0</v>
      </c>
      <c r="V34" s="130">
        <f t="shared" si="4"/>
        <v>0</v>
      </c>
      <c r="W34" s="130">
        <f t="shared" si="4"/>
        <v>0</v>
      </c>
      <c r="X34" s="130">
        <f t="shared" si="4"/>
        <v>0</v>
      </c>
      <c r="Y34" s="130">
        <f t="shared" si="4"/>
        <v>0</v>
      </c>
      <c r="Z34" s="130">
        <f t="shared" si="4"/>
        <v>0</v>
      </c>
      <c r="AA34" s="130">
        <f t="shared" si="4"/>
        <v>0</v>
      </c>
      <c r="AB34" s="130">
        <f t="shared" si="4"/>
        <v>0</v>
      </c>
      <c r="AC34" s="130">
        <f t="shared" si="4"/>
        <v>0</v>
      </c>
      <c r="AD34" s="130">
        <f t="shared" si="4"/>
        <v>0</v>
      </c>
      <c r="AE34" s="130">
        <f t="shared" si="4"/>
        <v>0</v>
      </c>
      <c r="AF34" s="130">
        <f t="shared" si="4"/>
        <v>0</v>
      </c>
      <c r="AG34" s="130">
        <f t="shared" si="4"/>
        <v>0</v>
      </c>
      <c r="AH34" s="34">
        <f t="shared" si="4"/>
        <v>0</v>
      </c>
    </row>
    <row r="35" spans="1:34" x14ac:dyDescent="0.2">
      <c r="B35" s="34" t="s">
        <v>93</v>
      </c>
      <c r="D35" s="130">
        <f t="shared" ref="D35:AH35" si="5">COUNTIF(D7:D31,"T")</f>
        <v>0</v>
      </c>
      <c r="E35" s="130">
        <f t="shared" si="5"/>
        <v>0</v>
      </c>
      <c r="F35" s="130">
        <f t="shared" si="5"/>
        <v>0</v>
      </c>
      <c r="G35" s="130">
        <f t="shared" si="5"/>
        <v>0</v>
      </c>
      <c r="H35" s="130">
        <f t="shared" si="5"/>
        <v>0</v>
      </c>
      <c r="I35" s="130">
        <f t="shared" si="5"/>
        <v>0</v>
      </c>
      <c r="J35" s="130">
        <f t="shared" si="5"/>
        <v>0</v>
      </c>
      <c r="K35" s="130">
        <f t="shared" si="5"/>
        <v>0</v>
      </c>
      <c r="L35" s="130">
        <f t="shared" si="5"/>
        <v>0</v>
      </c>
      <c r="M35" s="130">
        <f t="shared" si="5"/>
        <v>0</v>
      </c>
      <c r="N35" s="130">
        <f t="shared" si="5"/>
        <v>0</v>
      </c>
      <c r="O35" s="130">
        <f t="shared" si="5"/>
        <v>0</v>
      </c>
      <c r="P35" s="130">
        <f t="shared" si="5"/>
        <v>0</v>
      </c>
      <c r="Q35" s="130">
        <f t="shared" si="5"/>
        <v>0</v>
      </c>
      <c r="R35" s="130">
        <f t="shared" si="5"/>
        <v>0</v>
      </c>
      <c r="S35" s="130">
        <f t="shared" si="5"/>
        <v>0</v>
      </c>
      <c r="T35" s="130">
        <f t="shared" si="5"/>
        <v>0</v>
      </c>
      <c r="U35" s="130">
        <f t="shared" si="5"/>
        <v>0</v>
      </c>
      <c r="V35" s="130">
        <f t="shared" si="5"/>
        <v>0</v>
      </c>
      <c r="W35" s="130">
        <f t="shared" si="5"/>
        <v>0</v>
      </c>
      <c r="X35" s="130">
        <f t="shared" si="5"/>
        <v>0</v>
      </c>
      <c r="Y35" s="130">
        <f t="shared" si="5"/>
        <v>0</v>
      </c>
      <c r="Z35" s="130">
        <f t="shared" si="5"/>
        <v>0</v>
      </c>
      <c r="AA35" s="130">
        <f t="shared" si="5"/>
        <v>0</v>
      </c>
      <c r="AB35" s="130">
        <f t="shared" si="5"/>
        <v>0</v>
      </c>
      <c r="AC35" s="130">
        <f t="shared" si="5"/>
        <v>0</v>
      </c>
      <c r="AD35" s="130">
        <f t="shared" si="5"/>
        <v>0</v>
      </c>
      <c r="AE35" s="130">
        <f t="shared" si="5"/>
        <v>0</v>
      </c>
      <c r="AF35" s="130">
        <f t="shared" si="5"/>
        <v>0</v>
      </c>
      <c r="AG35" s="130">
        <f t="shared" si="5"/>
        <v>0</v>
      </c>
      <c r="AH35" s="34">
        <f t="shared" si="5"/>
        <v>0</v>
      </c>
    </row>
  </sheetData>
  <sheetProtection formatCells="0" selectLockedCells="1"/>
  <customSheetViews>
    <customSheetView guid="{90684324-B569-4AF6-BCF4-ED648A4ACF90}" showPageBreaks="1" showGridLines="0">
      <pane xSplit="3" ySplit="6" topLeftCell="D7" activePane="bottomRight" state="frozen"/>
      <selection pane="bottomRight" activeCell="X39" sqref="X39"/>
      <pageMargins left="0.70866141732283472" right="0.70866141732283472" top="0.78740157480314965" bottom="0.78740157480314965" header="0.31496062992125984" footer="0.31496062992125984"/>
      <pageSetup paperSize="9" orientation="portrait" r:id="rId1"/>
    </customSheetView>
  </customSheetViews>
  <mergeCells count="35">
    <mergeCell ref="X4:X5"/>
    <mergeCell ref="AG4:AG5"/>
    <mergeCell ref="AB4:AB5"/>
    <mergeCell ref="AC4:AC5"/>
    <mergeCell ref="AD4:AD5"/>
    <mergeCell ref="AE4:AE5"/>
    <mergeCell ref="AF4:AF5"/>
    <mergeCell ref="Y4:Y5"/>
    <mergeCell ref="Z4:Z5"/>
    <mergeCell ref="AA4:AA5"/>
    <mergeCell ref="K4:K5"/>
    <mergeCell ref="L4:L5"/>
    <mergeCell ref="M4:M5"/>
    <mergeCell ref="N4:N5"/>
    <mergeCell ref="O4:O5"/>
    <mergeCell ref="U4:U5"/>
    <mergeCell ref="V4:V5"/>
    <mergeCell ref="W4:W5"/>
    <mergeCell ref="P4:P5"/>
    <mergeCell ref="Q4:Q5"/>
    <mergeCell ref="R4:R5"/>
    <mergeCell ref="S4:S5"/>
    <mergeCell ref="T4:T5"/>
    <mergeCell ref="A2:B4"/>
    <mergeCell ref="A7:A25"/>
    <mergeCell ref="A26:A27"/>
    <mergeCell ref="A28:A31"/>
    <mergeCell ref="A33:B33"/>
    <mergeCell ref="I4:I5"/>
    <mergeCell ref="J4:J5"/>
    <mergeCell ref="D4:D5"/>
    <mergeCell ref="E4:E5"/>
    <mergeCell ref="F4:F5"/>
    <mergeCell ref="G4:G5"/>
    <mergeCell ref="H4:H5"/>
  </mergeCells>
  <conditionalFormatting sqref="D2:AG2">
    <cfRule type="expression" dxfId="206" priority="161">
      <formula>D2&lt;&gt;""</formula>
    </cfRule>
  </conditionalFormatting>
  <conditionalFormatting sqref="D33:AG33">
    <cfRule type="expression" dxfId="205" priority="162">
      <formula>D33&lt;4</formula>
    </cfRule>
  </conditionalFormatting>
  <conditionalFormatting sqref="D9:AG10 D15 I15:J15 M15 P15:AG15 D16:AG21 D23:AG31">
    <cfRule type="expression" dxfId="204" priority="130">
      <formula>D9="KAP-E"</formula>
    </cfRule>
  </conditionalFormatting>
  <conditionalFormatting sqref="D15 I15:J15 M15 P15:AG15 D8:AG10 D7:R7 T7:AG7 D16:AG21 D23:AG31">
    <cfRule type="expression" dxfId="203" priority="124">
      <formula>D7="GebF"</formula>
    </cfRule>
    <cfRule type="expression" dxfId="202" priority="125">
      <formula>D7="GebD"</formula>
    </cfRule>
    <cfRule type="expression" dxfId="201" priority="126">
      <formula>D7="krk"</formula>
    </cfRule>
    <cfRule type="expression" dxfId="200" priority="127">
      <formula>D7="Sch"</formula>
    </cfRule>
    <cfRule type="expression" dxfId="199" priority="128">
      <formula>D7="ZVD"</formula>
    </cfRule>
    <cfRule type="expression" dxfId="198" priority="129">
      <formula>D7="KDD"</formula>
    </cfRule>
    <cfRule type="expression" dxfId="197" priority="131">
      <formula>D7="FB"</formula>
    </cfRule>
    <cfRule type="expression" dxfId="196" priority="132">
      <formula>D7="T"</formula>
    </cfRule>
    <cfRule type="expression" dxfId="195" priority="133">
      <formula>D7="A"</formula>
    </cfRule>
    <cfRule type="expression" dxfId="194" priority="134">
      <formula>D7="BAO"</formula>
    </cfRule>
    <cfRule type="expression" dxfId="193" priority="135">
      <formula>D7="KAP"</formula>
    </cfRule>
    <cfRule type="expression" dxfId="192" priority="136">
      <formula>D7="dfr"</formula>
    </cfRule>
    <cfRule type="expression" dxfId="191" priority="137">
      <formula>D7="U"</formula>
    </cfRule>
    <cfRule type="expression" dxfId="190" priority="138">
      <formula>OR(D$3="SA",D$3="SO",D$1=TRUE)</formula>
    </cfRule>
  </conditionalFormatting>
  <conditionalFormatting sqref="D34:AG34">
    <cfRule type="expression" dxfId="189" priority="107">
      <formula>D34&gt;1</formula>
    </cfRule>
    <cfRule type="expression" dxfId="188" priority="108">
      <formula>D34&lt;1</formula>
    </cfRule>
  </conditionalFormatting>
  <conditionalFormatting sqref="D35:AG35">
    <cfRule type="expression" dxfId="187" priority="105">
      <formula>D35&gt;1</formula>
    </cfRule>
    <cfRule type="expression" dxfId="186" priority="106">
      <formula>D35&lt;1</formula>
    </cfRule>
  </conditionalFormatting>
  <conditionalFormatting sqref="E15:H15">
    <cfRule type="expression" dxfId="185" priority="96">
      <formula>E15="KAP-E"</formula>
    </cfRule>
  </conditionalFormatting>
  <conditionalFormatting sqref="E15:H15">
    <cfRule type="expression" dxfId="184" priority="90">
      <formula>E15="GebF"</formula>
    </cfRule>
    <cfRule type="expression" dxfId="183" priority="91">
      <formula>E15="GebD"</formula>
    </cfRule>
    <cfRule type="expression" dxfId="182" priority="92">
      <formula>E15="krk"</formula>
    </cfRule>
    <cfRule type="expression" dxfId="181" priority="93">
      <formula>E15="Sch"</formula>
    </cfRule>
    <cfRule type="expression" dxfId="180" priority="94">
      <formula>E15="ZVD"</formula>
    </cfRule>
    <cfRule type="expression" dxfId="179" priority="95">
      <formula>E15="KDD"</formula>
    </cfRule>
    <cfRule type="expression" dxfId="178" priority="97">
      <formula>E15="FB"</formula>
    </cfRule>
    <cfRule type="expression" dxfId="177" priority="98">
      <formula>E15="T"</formula>
    </cfRule>
    <cfRule type="expression" dxfId="176" priority="99">
      <formula>E15="A"</formula>
    </cfRule>
    <cfRule type="expression" dxfId="175" priority="100">
      <formula>E15="BAO"</formula>
    </cfRule>
    <cfRule type="expression" dxfId="174" priority="101">
      <formula>E15="KAP"</formula>
    </cfRule>
    <cfRule type="expression" dxfId="173" priority="102">
      <formula>E15="dfr"</formula>
    </cfRule>
    <cfRule type="expression" dxfId="172" priority="103">
      <formula>E15="U"</formula>
    </cfRule>
    <cfRule type="expression" dxfId="171" priority="104">
      <formula>OR(E$3="SA",E$3="SO",E$1=TRUE)</formula>
    </cfRule>
  </conditionalFormatting>
  <conditionalFormatting sqref="K15:L15">
    <cfRule type="expression" dxfId="170" priority="81">
      <formula>K15="KAP-E"</formula>
    </cfRule>
  </conditionalFormatting>
  <conditionalFormatting sqref="K15:L15">
    <cfRule type="expression" dxfId="169" priority="75">
      <formula>K15="GebF"</formula>
    </cfRule>
    <cfRule type="expression" dxfId="168" priority="76">
      <formula>K15="GebD"</formula>
    </cfRule>
    <cfRule type="expression" dxfId="167" priority="77">
      <formula>K15="krk"</formula>
    </cfRule>
    <cfRule type="expression" dxfId="166" priority="78">
      <formula>K15="Sch"</formula>
    </cfRule>
    <cfRule type="expression" dxfId="165" priority="79">
      <formula>K15="ZVD"</formula>
    </cfRule>
    <cfRule type="expression" dxfId="164" priority="80">
      <formula>K15="KDD"</formula>
    </cfRule>
    <cfRule type="expression" dxfId="163" priority="82">
      <formula>K15="FB"</formula>
    </cfRule>
    <cfRule type="expression" dxfId="162" priority="83">
      <formula>K15="T"</formula>
    </cfRule>
    <cfRule type="expression" dxfId="161" priority="84">
      <formula>K15="A"</formula>
    </cfRule>
    <cfRule type="expression" dxfId="160" priority="85">
      <formula>K15="BAO"</formula>
    </cfRule>
    <cfRule type="expression" dxfId="159" priority="86">
      <formula>K15="KAP"</formula>
    </cfRule>
    <cfRule type="expression" dxfId="158" priority="87">
      <formula>K15="dfr"</formula>
    </cfRule>
    <cfRule type="expression" dxfId="157" priority="88">
      <formula>K15="U"</formula>
    </cfRule>
    <cfRule type="expression" dxfId="156" priority="89">
      <formula>OR(K$3="SA",K$3="SO",K$1=TRUE)</formula>
    </cfRule>
  </conditionalFormatting>
  <conditionalFormatting sqref="N15:O15">
    <cfRule type="expression" dxfId="155" priority="66">
      <formula>N15="KAP-E"</formula>
    </cfRule>
  </conditionalFormatting>
  <conditionalFormatting sqref="N15:O15">
    <cfRule type="expression" dxfId="154" priority="60">
      <formula>N15="GebF"</formula>
    </cfRule>
    <cfRule type="expression" dxfId="153" priority="61">
      <formula>N15="GebD"</formula>
    </cfRule>
    <cfRule type="expression" dxfId="152" priority="62">
      <formula>N15="krk"</formula>
    </cfRule>
    <cfRule type="expression" dxfId="151" priority="63">
      <formula>N15="Sch"</formula>
    </cfRule>
    <cfRule type="expression" dxfId="150" priority="64">
      <formula>N15="ZVD"</formula>
    </cfRule>
    <cfRule type="expression" dxfId="149" priority="65">
      <formula>N15="KDD"</formula>
    </cfRule>
    <cfRule type="expression" dxfId="148" priority="67">
      <formula>N15="FB"</formula>
    </cfRule>
    <cfRule type="expression" dxfId="147" priority="68">
      <formula>N15="T"</formula>
    </cfRule>
    <cfRule type="expression" dxfId="146" priority="69">
      <formula>N15="A"</formula>
    </cfRule>
    <cfRule type="expression" dxfId="145" priority="70">
      <formula>N15="BAO"</formula>
    </cfRule>
    <cfRule type="expression" dxfId="144" priority="71">
      <formula>N15="KAP"</formula>
    </cfRule>
    <cfRule type="expression" dxfId="143" priority="72">
      <formula>N15="dfr"</formula>
    </cfRule>
    <cfRule type="expression" dxfId="142" priority="73">
      <formula>N15="U"</formula>
    </cfRule>
    <cfRule type="expression" dxfId="141" priority="74">
      <formula>OR(N$3="SA",N$3="SO",N$1=TRUE)</formula>
    </cfRule>
  </conditionalFormatting>
  <conditionalFormatting sqref="D11:AG13 D14 O14:AG14">
    <cfRule type="expression" dxfId="140" priority="51">
      <formula>D11="KAP-E"</formula>
    </cfRule>
  </conditionalFormatting>
  <conditionalFormatting sqref="D11:AG13 D14 O14:AG14">
    <cfRule type="expression" dxfId="139" priority="45">
      <formula>D11="GebF"</formula>
    </cfRule>
    <cfRule type="expression" dxfId="138" priority="46">
      <formula>D11="GebD"</formula>
    </cfRule>
    <cfRule type="expression" dxfId="137" priority="47">
      <formula>D11="krk"</formula>
    </cfRule>
    <cfRule type="expression" dxfId="136" priority="48">
      <formula>D11="Sch"</formula>
    </cfRule>
    <cfRule type="expression" dxfId="135" priority="49">
      <formula>D11="ZVD"</formula>
    </cfRule>
    <cfRule type="expression" dxfId="134" priority="50">
      <formula>D11="KDD"</formula>
    </cfRule>
    <cfRule type="expression" dxfId="133" priority="52">
      <formula>D11="FB"</formula>
    </cfRule>
    <cfRule type="expression" dxfId="132" priority="53">
      <formula>D11="T"</formula>
    </cfRule>
    <cfRule type="expression" dxfId="131" priority="54">
      <formula>D11="A"</formula>
    </cfRule>
    <cfRule type="expression" dxfId="130" priority="55">
      <formula>D11="BAO"</formula>
    </cfRule>
    <cfRule type="expression" dxfId="129" priority="56">
      <formula>D11="KAP"</formula>
    </cfRule>
    <cfRule type="expression" dxfId="128" priority="57">
      <formula>D11="dfr"</formula>
    </cfRule>
    <cfRule type="expression" dxfId="127" priority="58">
      <formula>D11="U"</formula>
    </cfRule>
    <cfRule type="expression" dxfId="126" priority="59">
      <formula>OR(D$3="SA",D$3="SO",D$1=TRUE)</formula>
    </cfRule>
  </conditionalFormatting>
  <conditionalFormatting sqref="E14:N14">
    <cfRule type="expression" dxfId="125" priority="36">
      <formula>E14="KAP-E"</formula>
    </cfRule>
  </conditionalFormatting>
  <conditionalFormatting sqref="E14:N14">
    <cfRule type="expression" dxfId="124" priority="30">
      <formula>E14="GebF"</formula>
    </cfRule>
    <cfRule type="expression" dxfId="123" priority="31">
      <formula>E14="GebD"</formula>
    </cfRule>
    <cfRule type="expression" dxfId="122" priority="32">
      <formula>E14="krk"</formula>
    </cfRule>
    <cfRule type="expression" dxfId="121" priority="33">
      <formula>E14="Sch"</formula>
    </cfRule>
    <cfRule type="expression" dxfId="120" priority="34">
      <formula>E14="ZVD"</formula>
    </cfRule>
    <cfRule type="expression" dxfId="119" priority="35">
      <formula>E14="KDD"</formula>
    </cfRule>
    <cfRule type="expression" dxfId="118" priority="37">
      <formula>E14="FB"</formula>
    </cfRule>
    <cfRule type="expression" dxfId="117" priority="38">
      <formula>E14="T"</formula>
    </cfRule>
    <cfRule type="expression" dxfId="116" priority="39">
      <formula>E14="A"</formula>
    </cfRule>
    <cfRule type="expression" dxfId="115" priority="40">
      <formula>E14="BAO"</formula>
    </cfRule>
    <cfRule type="expression" dxfId="114" priority="41">
      <formula>E14="KAP"</formula>
    </cfRule>
    <cfRule type="expression" dxfId="113" priority="42">
      <formula>E14="dfr"</formula>
    </cfRule>
    <cfRule type="expression" dxfId="112" priority="43">
      <formula>E14="U"</formula>
    </cfRule>
    <cfRule type="expression" dxfId="111" priority="44">
      <formula>OR(E$3="SA",E$3="SO",E$1=TRUE)</formula>
    </cfRule>
  </conditionalFormatting>
  <conditionalFormatting sqref="S7">
    <cfRule type="expression" dxfId="110" priority="16">
      <formula>S7="GebF"</formula>
    </cfRule>
    <cfRule type="expression" dxfId="109" priority="17">
      <formula>S7="GebD"</formula>
    </cfRule>
    <cfRule type="expression" dxfId="108" priority="18">
      <formula>S7="krk"</formula>
    </cfRule>
    <cfRule type="expression" dxfId="107" priority="19">
      <formula>S7="Sch"</formula>
    </cfRule>
    <cfRule type="expression" dxfId="106" priority="20">
      <formula>S7="ZVD"</formula>
    </cfRule>
    <cfRule type="expression" dxfId="105" priority="21">
      <formula>S7="KDD"</formula>
    </cfRule>
    <cfRule type="expression" dxfId="104" priority="22">
      <formula>S7="FB"</formula>
    </cfRule>
    <cfRule type="expression" dxfId="103" priority="23">
      <formula>S7="T"</formula>
    </cfRule>
    <cfRule type="expression" dxfId="102" priority="24">
      <formula>S7="A"</formula>
    </cfRule>
    <cfRule type="expression" dxfId="101" priority="25">
      <formula>S7="BAO"</formula>
    </cfRule>
    <cfRule type="expression" dxfId="100" priority="26">
      <formula>S7="KAP"</formula>
    </cfRule>
    <cfRule type="expression" dxfId="99" priority="27">
      <formula>S7="dfr"</formula>
    </cfRule>
    <cfRule type="expression" dxfId="98" priority="28">
      <formula>S7="U"</formula>
    </cfRule>
    <cfRule type="expression" dxfId="97" priority="29">
      <formula>OR(S$3="SA",S$3="SO",S$1=TRUE)</formula>
    </cfRule>
  </conditionalFormatting>
  <conditionalFormatting sqref="D22:AG22">
    <cfRule type="expression" dxfId="96" priority="7">
      <formula>D22="KAP-E"</formula>
    </cfRule>
  </conditionalFormatting>
  <conditionalFormatting sqref="D22:AG22">
    <cfRule type="expression" dxfId="95" priority="1">
      <formula>D22="GebF"</formula>
    </cfRule>
    <cfRule type="expression" dxfId="94" priority="2">
      <formula>D22="GebD"</formula>
    </cfRule>
    <cfRule type="expression" dxfId="93" priority="3">
      <formula>D22="krk"</formula>
    </cfRule>
    <cfRule type="expression" dxfId="92" priority="4">
      <formula>D22="Sch"</formula>
    </cfRule>
    <cfRule type="expression" dxfId="91" priority="5">
      <formula>D22="ZVD"</formula>
    </cfRule>
    <cfRule type="expression" dxfId="90" priority="6">
      <formula>D22="KDD"</formula>
    </cfRule>
    <cfRule type="expression" dxfId="89" priority="8">
      <formula>D22="FB"</formula>
    </cfRule>
    <cfRule type="expression" dxfId="88" priority="9">
      <formula>D22="T"</formula>
    </cfRule>
    <cfRule type="expression" dxfId="87" priority="10">
      <formula>D22="A"</formula>
    </cfRule>
    <cfRule type="expression" dxfId="86" priority="11">
      <formula>D22="BAO"</formula>
    </cfRule>
    <cfRule type="expression" dxfId="85" priority="12">
      <formula>D22="KAP"</formula>
    </cfRule>
    <cfRule type="expression" dxfId="84" priority="13">
      <formula>D22="dfr"</formula>
    </cfRule>
    <cfRule type="expression" dxfId="83" priority="14">
      <formula>D22="U"</formula>
    </cfRule>
    <cfRule type="expression" dxfId="82" priority="15">
      <formula>OR(D$3="SA",D$3="SO",D$1=TRUE)</formula>
    </cfRule>
  </conditionalFormatting>
  <pageMargins left="0.70866141732283472" right="0.70866141732283472" top="0.78740157480314965" bottom="0.78740157480314965" header="0.31496062992125984" footer="0.31496062992125984"/>
  <pageSetup paperSize="9" orientation="portrait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50" id="{C4CF94E3-9C09-4F54-A7EA-C3EAD097BD4C}">
            <xm:f>DATE(Daten!$D$3,$A$5,D4)=TODAY()</xm:f>
            <x14:dxf>
              <fill>
                <patternFill>
                  <bgColor rgb="FFFFFF00"/>
                </patternFill>
              </fill>
            </x14:dxf>
          </x14:cfRule>
          <xm:sqref>D3:AG3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B00-000000000000}">
          <x14:formula1>
            <xm:f>Daten!$H$10:$H$46</xm:f>
          </x14:formula1>
          <xm:sqref>D7:AG31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AH35"/>
  <sheetViews>
    <sheetView showGridLines="0" zoomScaleNormal="100" workbookViewId="0">
      <pane xSplit="3" ySplit="6" topLeftCell="D7" activePane="bottomRight" state="frozen"/>
      <selection activeCell="I36" sqref="I36"/>
      <selection pane="topRight" activeCell="I36" sqref="I36"/>
      <selection pane="bottomLeft" activeCell="I36" sqref="I36"/>
      <selection pane="bottomRight" activeCell="G25" sqref="G25"/>
    </sheetView>
  </sheetViews>
  <sheetFormatPr baseColWidth="10" defaultColWidth="11.42578125" defaultRowHeight="12.75" x14ac:dyDescent="0.2"/>
  <cols>
    <col min="1" max="1" width="4.42578125" style="34" customWidth="1"/>
    <col min="2" max="2" width="19.28515625" style="34" customWidth="1"/>
    <col min="3" max="3" width="1.140625" style="34" customWidth="1"/>
    <col min="4" max="34" width="6.7109375" style="34" customWidth="1"/>
    <col min="35" max="16384" width="11.42578125" style="34"/>
  </cols>
  <sheetData>
    <row r="1" spans="1:34" s="22" customFormat="1" ht="27" customHeight="1" x14ac:dyDescent="0.2">
      <c r="A1" s="20" t="str">
        <f>"Kalender "&amp;Daten!D3</f>
        <v>Kalender 2025</v>
      </c>
      <c r="B1" s="21"/>
      <c r="D1" s="23" t="b">
        <f t="array" ref="D1">OR(EXACT(D4&amp;"."&amp;$A5&amp;".",Daten!$B$10:'Daten'!B46))</f>
        <v>0</v>
      </c>
      <c r="E1" s="23" t="b">
        <f t="array" ref="E1">OR(EXACT(E4&amp;"."&amp;$A5&amp;".",Daten!$B$10:'Daten'!C46))</f>
        <v>0</v>
      </c>
      <c r="F1" s="23" t="b">
        <f t="array" ref="F1">OR(EXACT(F4&amp;"."&amp;$A5&amp;".",Daten!$B$10:'Daten'!D46))</f>
        <v>0</v>
      </c>
      <c r="G1" s="23" t="b">
        <f t="array" ref="G1">OR(EXACT(G4&amp;"."&amp;$A5&amp;".",Daten!$B$10:'Daten'!E46))</f>
        <v>0</v>
      </c>
      <c r="H1" s="23" t="b">
        <f t="array" ref="H1">OR(EXACT(H4&amp;"."&amp;$A5&amp;".",Daten!$B$10:'Daten'!F46))</f>
        <v>0</v>
      </c>
      <c r="I1" s="23" t="b">
        <f t="array" ref="I1">OR(EXACT(I4&amp;"."&amp;$A5&amp;".",Daten!$B$10:'Daten'!G46))</f>
        <v>0</v>
      </c>
      <c r="J1" s="23" t="b">
        <f t="array" ref="J1">OR(EXACT(J4&amp;"."&amp;$A5&amp;".",Daten!$B$10:'Daten'!H46))</f>
        <v>0</v>
      </c>
      <c r="K1" s="23" t="b">
        <f t="array" ref="K1">OR(EXACT(K4&amp;"."&amp;$A5&amp;".",Daten!$B$10:'Daten'!I46))</f>
        <v>0</v>
      </c>
      <c r="L1" s="23" t="e">
        <f t="array" ref="L1">OR(EXACT(L4&amp;"."&amp;$A5&amp;".",Daten!$B$10:Daten!#REF!))</f>
        <v>#REF!</v>
      </c>
      <c r="M1" s="23" t="e">
        <f t="array" ref="M1">OR(EXACT(M4&amp;"."&amp;$A5&amp;".",Daten!$B$10:Daten!#REF!))</f>
        <v>#REF!</v>
      </c>
      <c r="N1" s="23" t="e">
        <f t="array" ref="N1">OR(EXACT(N4&amp;"."&amp;$A5&amp;".",Daten!$B$10:Daten!#REF!))</f>
        <v>#REF!</v>
      </c>
      <c r="O1" s="23" t="e">
        <f t="array" ref="O1">OR(EXACT(O4&amp;"."&amp;$A5&amp;".",Daten!$B$10:Daten!#REF!))</f>
        <v>#REF!</v>
      </c>
      <c r="P1" s="23" t="e">
        <f t="array" ref="P1">OR(EXACT(P4&amp;"."&amp;$A5&amp;".",Daten!$B$10:Daten!#REF!))</f>
        <v>#REF!</v>
      </c>
      <c r="Q1" s="23" t="b">
        <f t="array" ref="Q1">OR(EXACT(Q4&amp;"."&amp;$A5&amp;".",Daten!$B$10:'Daten'!L47))</f>
        <v>0</v>
      </c>
      <c r="R1" s="23" t="b">
        <f t="array" ref="R1">OR(EXACT(R4&amp;"."&amp;$A5&amp;".",Daten!$B$10:'Daten'!M47))</f>
        <v>0</v>
      </c>
      <c r="S1" s="23" t="b">
        <f t="array" ref="S1">OR(EXACT(S4&amp;"."&amp;$A5&amp;".",Daten!$B$10:'Daten'!N47))</f>
        <v>0</v>
      </c>
      <c r="T1" s="23" t="b">
        <f t="array" ref="T1">OR(EXACT(T4&amp;"."&amp;$A5&amp;".",Daten!$B$10:'Daten'!O47))</f>
        <v>0</v>
      </c>
      <c r="U1" s="23" t="b">
        <f t="array" ref="U1">OR(EXACT(U4&amp;"."&amp;$A5&amp;".",Daten!$B$10:'Daten'!P47))</f>
        <v>0</v>
      </c>
      <c r="V1" s="23" t="b">
        <f t="array" ref="V1">OR(EXACT(V4&amp;"."&amp;$A5&amp;".",Daten!$B$10:'Daten'!Q46))</f>
        <v>0</v>
      </c>
      <c r="W1" s="23" t="b">
        <f t="array" ref="W1">OR(EXACT(W4&amp;"."&amp;$A5&amp;".",Daten!$B$10:'Daten'!R46))</f>
        <v>0</v>
      </c>
      <c r="X1" s="23" t="b">
        <f t="array" ref="X1">OR(EXACT(X4&amp;"."&amp;$A5&amp;".",Daten!$B$10:'Daten'!S46))</f>
        <v>0</v>
      </c>
      <c r="Y1" s="23" t="b">
        <f t="array" ref="Y1">OR(EXACT(Y4&amp;"."&amp;$A5&amp;".",Daten!$B$10:'Daten'!T46))</f>
        <v>0</v>
      </c>
      <c r="Z1" s="23" t="b">
        <f t="array" ref="Z1">OR(EXACT(Z4&amp;"."&amp;$A5&amp;".",Daten!$B$10:'Daten'!U46))</f>
        <v>0</v>
      </c>
      <c r="AA1" s="23" t="b">
        <f t="array" ref="AA1">OR(EXACT(AA4&amp;"."&amp;$A5&amp;".",Daten!$B$10:'Daten'!V46))</f>
        <v>0</v>
      </c>
      <c r="AB1" s="23" t="b">
        <f t="array" ref="AB1">OR(EXACT(AB4&amp;"."&amp;$A5&amp;".",Daten!$B$10:'Daten'!W46))</f>
        <v>1</v>
      </c>
      <c r="AC1" s="23" t="b">
        <f t="array" ref="AC1">OR(EXACT(AC4&amp;"."&amp;$A5&amp;".",Daten!$B$10:'Daten'!X46))</f>
        <v>1</v>
      </c>
      <c r="AD1" s="23" t="b">
        <f t="array" ref="AD1">OR(EXACT(AD4&amp;"."&amp;$A5&amp;".",Daten!$B$10:'Daten'!Y46))</f>
        <v>0</v>
      </c>
      <c r="AE1" s="23" t="b">
        <f t="array" ref="AE1">OR(EXACT(AE4&amp;"."&amp;$A5&amp;".",Daten!$B$10:'Daten'!Z46))</f>
        <v>0</v>
      </c>
      <c r="AF1" s="23" t="b">
        <f t="array" ref="AF1">OR(EXACT(AF4&amp;"."&amp;$A5&amp;".",Daten!$B$10:'Daten'!AA46))</f>
        <v>0</v>
      </c>
      <c r="AG1" s="23" t="b">
        <f t="array" ref="AG1">OR(EXACT(AG4&amp;"."&amp;$A5&amp;".",Daten!$B$10:'Daten'!AB46))</f>
        <v>0</v>
      </c>
      <c r="AH1" s="23" t="b">
        <f t="array" ref="AH1">OR(EXACT(AH4&amp;"."&amp;$A5&amp;".",Daten!$B$10:'Daten'!AC46))</f>
        <v>0</v>
      </c>
    </row>
    <row r="2" spans="1:34" s="68" customFormat="1" ht="50.1" customHeight="1" x14ac:dyDescent="0.2">
      <c r="A2" s="200" t="s">
        <v>34</v>
      </c>
      <c r="B2" s="200"/>
      <c r="D2" s="124" t="str">
        <f>IF(D1=TRUE,IF(VLOOKUP(D4&amp;"."&amp;$A$5&amp;".",Daten!$B$10:$C$63,2,0)="","Feiertag ","")&amp;VLOOKUP(D4&amp;"."&amp;$A$5&amp;".",Daten!$B$10:$C$63,2,0),"")</f>
        <v/>
      </c>
      <c r="E2" s="125" t="str">
        <f>IF(E1=TRUE,IF(VLOOKUP(E4&amp;"."&amp;$A$5&amp;".",Daten!$B$10:$C$63,2,0)="","Feiertag ","")&amp;VLOOKUP(E4&amp;"."&amp;$A$5&amp;".",Daten!$B$10:$C$63,2,0),"")</f>
        <v/>
      </c>
      <c r="F2" s="124" t="str">
        <f>IF(F1=TRUE,IF(VLOOKUP(F4&amp;"."&amp;$A$5&amp;".",Daten!$B$10:$C$63,2,0)="","Feiertag ","")&amp;VLOOKUP(F4&amp;"."&amp;$A$5&amp;".",Daten!$B$10:$C$63,2,0),"")</f>
        <v/>
      </c>
      <c r="G2" s="125" t="str">
        <f>IF(G1=TRUE,IF(VLOOKUP(G4&amp;"."&amp;$A$5&amp;".",Daten!$B$10:$C$63,2,0)="","Feiertag ","")&amp;VLOOKUP(G4&amp;"."&amp;$A$5&amp;".",Daten!$B$10:$C$63,2,0),"")</f>
        <v/>
      </c>
      <c r="H2" s="124" t="str">
        <f>IF(H1=TRUE,IF(VLOOKUP(H4&amp;"."&amp;$A$5&amp;".",Daten!$B$10:$C$63,2,0)="","Feiertag ","")&amp;VLOOKUP(H4&amp;"."&amp;$A$5&amp;".",Daten!$B$10:$C$63,2,0),"")</f>
        <v/>
      </c>
      <c r="I2" s="125" t="str">
        <f>IF(I1=TRUE,IF(VLOOKUP(I4&amp;"."&amp;$A$5&amp;".",Daten!$B$10:$C$63,2,0)="","Feiertag ","")&amp;VLOOKUP(I4&amp;"."&amp;$A$5&amp;".",Daten!$B$10:$C$63,2,0),"")</f>
        <v/>
      </c>
      <c r="J2" s="124" t="str">
        <f>IF(J1=TRUE,IF(VLOOKUP(J4&amp;"."&amp;$A$5&amp;".",Daten!$B$10:$C$63,2,0)="","Feiertag ","")&amp;VLOOKUP(J4&amp;"."&amp;$A$5&amp;".",Daten!$B$10:$C$63,2,0),"")</f>
        <v/>
      </c>
      <c r="K2" s="125" t="str">
        <f>IF(K1=TRUE,IF(VLOOKUP(K4&amp;"."&amp;$A$5&amp;".",Daten!$B$10:$C$63,2,0)="","Feiertag ","")&amp;VLOOKUP(K4&amp;"."&amp;$A$5&amp;".",Daten!$B$10:$C$63,2,0),"")</f>
        <v/>
      </c>
      <c r="L2" s="124" t="e">
        <f>IF(L1=TRUE,IF(VLOOKUP(L4&amp;"."&amp;$A$5&amp;".",Daten!$B$10:$C$63,2,0)="","Feiertag ","")&amp;VLOOKUP(L4&amp;"."&amp;$A$5&amp;".",Daten!$B$10:$C$63,2,0),"")</f>
        <v>#REF!</v>
      </c>
      <c r="M2" s="125" t="e">
        <f>IF(M1=TRUE,IF(VLOOKUP(M4&amp;"."&amp;$A$5&amp;".",Daten!$B$10:$C$63,2,0)="","Feiertag ","")&amp;VLOOKUP(M4&amp;"."&amp;$A$5&amp;".",Daten!$B$10:$C$63,2,0),"")</f>
        <v>#REF!</v>
      </c>
      <c r="N2" s="124" t="e">
        <f>IF(N1=TRUE,IF(VLOOKUP(N4&amp;"."&amp;$A$5&amp;".",Daten!$B$10:$C$63,2,0)="","Feiertag ","")&amp;VLOOKUP(N4&amp;"."&amp;$A$5&amp;".",Daten!$B$10:$C$63,2,0),"")</f>
        <v>#REF!</v>
      </c>
      <c r="O2" s="125" t="e">
        <f>IF(O1=TRUE,IF(VLOOKUP(O4&amp;"."&amp;$A$5&amp;".",Daten!$B$10:$C$63,2,0)="","Feiertag ","")&amp;VLOOKUP(O4&amp;"."&amp;$A$5&amp;".",Daten!$B$10:$C$63,2,0),"")</f>
        <v>#REF!</v>
      </c>
      <c r="P2" s="124" t="e">
        <f>IF(P1=TRUE,IF(VLOOKUP(P4&amp;"."&amp;$A$5&amp;".",Daten!$B$10:$C$63,2,0)="","Feiertag ","")&amp;VLOOKUP(P4&amp;"."&amp;$A$5&amp;".",Daten!$B$10:$C$63,2,0),"")</f>
        <v>#REF!</v>
      </c>
      <c r="Q2" s="124" t="str">
        <f>IF(Q1=TRUE,IF(VLOOKUP(Q4&amp;"."&amp;$A$5&amp;".",Daten!$B$10:$C$63,2,0)="","Feiertag ","")&amp;VLOOKUP(Q4&amp;"."&amp;$A$5&amp;".",Daten!$B$10:$C$63,2,0),"")</f>
        <v/>
      </c>
      <c r="R2" s="124" t="str">
        <f>IF(R1=TRUE,IF(VLOOKUP(R4&amp;"."&amp;$A$5&amp;".",Daten!$B$10:$C$63,2,0)="","Feiertag ","")&amp;VLOOKUP(R4&amp;"."&amp;$A$5&amp;".",Daten!$B$10:$C$63,2,0),"")</f>
        <v/>
      </c>
      <c r="S2" s="124" t="str">
        <f>IF(S1=TRUE,IF(VLOOKUP(S4&amp;"."&amp;$A$5&amp;".",Daten!$B$10:$C$63,2,0)="","Feiertag ","")&amp;VLOOKUP(S4&amp;"."&amp;$A$5&amp;".",Daten!$B$10:$C$63,2,0),"")</f>
        <v/>
      </c>
      <c r="T2" s="124" t="str">
        <f>IF(T1=TRUE,IF(VLOOKUP(T4&amp;"."&amp;$A$5&amp;".",Daten!$B$10:$C$63,2,0)="","Feiertag ","")&amp;VLOOKUP(T4&amp;"."&amp;$A$5&amp;".",Daten!$B$10:$C$63,2,0),"")</f>
        <v/>
      </c>
      <c r="U2" s="124" t="str">
        <f>IF(U1=TRUE,IF(VLOOKUP(U4&amp;"."&amp;$A$5&amp;".",Daten!$B$10:$C$63,2,0)="","Feiertag ","")&amp;VLOOKUP(U4&amp;"."&amp;$A$5&amp;".",Daten!$B$10:$C$63,2,0),"")</f>
        <v/>
      </c>
      <c r="V2" s="124" t="str">
        <f>IF(V1=TRUE,IF(VLOOKUP(V4&amp;"."&amp;$A$5&amp;".",Daten!$B$10:$C$63,2,0)="","Feiertag ","")&amp;VLOOKUP(V4&amp;"."&amp;$A$5&amp;".",Daten!$B$10:$C$63,2,0),"")</f>
        <v/>
      </c>
      <c r="W2" s="124" t="str">
        <f>IF(W1=TRUE,IF(VLOOKUP(W4&amp;"."&amp;$A$5&amp;".",Daten!$B$10:$C$63,2,0)="","Feiertag ","")&amp;VLOOKUP(W4&amp;"."&amp;$A$5&amp;".",Daten!$B$10:$C$63,2,0),"")</f>
        <v/>
      </c>
      <c r="X2" s="124" t="str">
        <f>IF(X1=TRUE,IF(VLOOKUP(X4&amp;"."&amp;$A$5&amp;".",Daten!$B$10:$C$63,2,0)="","Feiertag ","")&amp;VLOOKUP(X4&amp;"."&amp;$A$5&amp;".",Daten!$B$10:$C$63,2,0),"")</f>
        <v/>
      </c>
      <c r="Y2" s="124" t="str">
        <f>IF(Y1=TRUE,IF(VLOOKUP(Y4&amp;"."&amp;$A$5&amp;".",Daten!$B$10:$C$63,2,0)="","Feiertag ","")&amp;VLOOKUP(Y4&amp;"."&amp;$A$5&amp;".",Daten!$B$10:$C$63,2,0),"")</f>
        <v/>
      </c>
      <c r="Z2" s="124" t="str">
        <f>IF(Z1=TRUE,IF(VLOOKUP(Z4&amp;"."&amp;$A$5&amp;".",Daten!$B$10:$C$63,2,0)="","Feiertag ","")&amp;VLOOKUP(Z4&amp;"."&amp;$A$5&amp;".",Daten!$B$10:$C$63,2,0),"")</f>
        <v/>
      </c>
      <c r="AA2" s="124" t="str">
        <f>IF(AA1=TRUE,IF(VLOOKUP(AA4&amp;"."&amp;$A$5&amp;".",Daten!$B$10:$C$63,2,0)="","Feiertag ","")&amp;VLOOKUP(AA4&amp;"."&amp;$A$5&amp;".",Daten!$B$10:$C$63,2,0),"")</f>
        <v/>
      </c>
      <c r="AB2" s="124" t="str">
        <f>IF(AB1=TRUE,IF(VLOOKUP(AB4&amp;"."&amp;$A$5&amp;".",Daten!$B$10:$C$63,2,0)="","Feiertag ","")&amp;VLOOKUP(AB4&amp;"."&amp;$A$5&amp;".",Daten!$B$10:$C$63,2,0),"")</f>
        <v>1. Weihnachtstag</v>
      </c>
      <c r="AC2" s="124" t="str">
        <f>IF(AC1=TRUE,IF(VLOOKUP(AC4&amp;"."&amp;$A$5&amp;".",Daten!$B$10:$C$63,2,0)="","Feiertag ","")&amp;VLOOKUP(AC4&amp;"."&amp;$A$5&amp;".",Daten!$B$10:$C$63,2,0),"")</f>
        <v>2. Weihnachtstag</v>
      </c>
      <c r="AD2" s="124" t="str">
        <f>IF(AD1=TRUE,IF(VLOOKUP(AD4&amp;"."&amp;$A$5&amp;".",Daten!$B$10:$C$63,2,0)="","Feiertag ","")&amp;VLOOKUP(AD4&amp;"."&amp;$A$5&amp;".",Daten!$B$10:$C$63,2,0),"")</f>
        <v/>
      </c>
      <c r="AE2" s="124" t="str">
        <f>IF(AE1=TRUE,IF(VLOOKUP(AE4&amp;"."&amp;$A$5&amp;".",Daten!$B$10:$C$63,2,0)="","Feiertag ","")&amp;VLOOKUP(AE4&amp;"."&amp;$A$5&amp;".",Daten!$B$10:$C$63,2,0),"")</f>
        <v/>
      </c>
      <c r="AF2" s="124" t="str">
        <f>IF(AF1=TRUE,IF(VLOOKUP(AF4&amp;"."&amp;$A$5&amp;".",Daten!$B$10:$C$63,2,0)="","Feiertag ","")&amp;VLOOKUP(AF4&amp;"."&amp;$A$5&amp;".",Daten!$B$10:$C$63,2,0),"")</f>
        <v/>
      </c>
      <c r="AG2" s="124" t="str">
        <f>IF(AG1=TRUE,IF(VLOOKUP(AG4&amp;"."&amp;$A$5&amp;".",Daten!$B$10:$C$63,2,0)="","Feiertag ","")&amp;VLOOKUP(AG4&amp;"."&amp;$A$5&amp;".",Daten!$B$10:$C$63,2,0),"")</f>
        <v/>
      </c>
      <c r="AH2" s="124" t="str">
        <f>IF(AH1=TRUE,IF(VLOOKUP(AH4&amp;"."&amp;$A$5&amp;".",Daten!$B$10:$C$63,2,0)="","Feiertag ","")&amp;VLOOKUP(AH4&amp;"."&amp;$A$5&amp;".",Daten!$B$10:$C$63,2,0),"")</f>
        <v/>
      </c>
    </row>
    <row r="3" spans="1:34" s="27" customFormat="1" ht="20.25" x14ac:dyDescent="0.2">
      <c r="A3" s="200"/>
      <c r="B3" s="200"/>
      <c r="C3" s="24"/>
      <c r="D3" s="42" t="str">
        <f>IF(Nov!AG3="MO","DI",IF(Nov!AG3="DI","MI",IF(Nov!AG3="MI","DO",IF(Nov!AG3="DO","FR",IF(Nov!AG3="FR","SA",IF(Nov!AG3="SA","SO",IF(Nov!AG3="SO","MO","")))))))</f>
        <v>MO</v>
      </c>
      <c r="E3" s="26" t="str">
        <f t="shared" ref="E3:W3" si="0">IF(D3="MO","DI",IF(D3="DI","MI",IF(D3="MI","DO",IF(D3="DO","FR",IF(D3="FR","SA",IF(D3="SA","SO",IF(D3="SO","MO","")))))))</f>
        <v>DI</v>
      </c>
      <c r="F3" s="25" t="str">
        <f t="shared" si="0"/>
        <v>MI</v>
      </c>
      <c r="G3" s="26" t="str">
        <f t="shared" si="0"/>
        <v>DO</v>
      </c>
      <c r="H3" s="25" t="str">
        <f t="shared" si="0"/>
        <v>FR</v>
      </c>
      <c r="I3" s="26" t="str">
        <f t="shared" si="0"/>
        <v>SA</v>
      </c>
      <c r="J3" s="25" t="str">
        <f t="shared" si="0"/>
        <v>SO</v>
      </c>
      <c r="K3" s="26" t="str">
        <f t="shared" si="0"/>
        <v>MO</v>
      </c>
      <c r="L3" s="25" t="str">
        <f t="shared" si="0"/>
        <v>DI</v>
      </c>
      <c r="M3" s="26" t="str">
        <f t="shared" si="0"/>
        <v>MI</v>
      </c>
      <c r="N3" s="25" t="str">
        <f t="shared" si="0"/>
        <v>DO</v>
      </c>
      <c r="O3" s="26" t="str">
        <f t="shared" si="0"/>
        <v>FR</v>
      </c>
      <c r="P3" s="43" t="str">
        <f t="shared" si="0"/>
        <v>SA</v>
      </c>
      <c r="Q3" s="25" t="str">
        <f t="shared" si="0"/>
        <v>SO</v>
      </c>
      <c r="R3" s="26" t="str">
        <f t="shared" si="0"/>
        <v>MO</v>
      </c>
      <c r="S3" s="25" t="str">
        <f t="shared" si="0"/>
        <v>DI</v>
      </c>
      <c r="T3" s="26" t="str">
        <f t="shared" si="0"/>
        <v>MI</v>
      </c>
      <c r="U3" s="25" t="str">
        <f t="shared" si="0"/>
        <v>DO</v>
      </c>
      <c r="V3" s="26" t="str">
        <f t="shared" si="0"/>
        <v>FR</v>
      </c>
      <c r="W3" s="25" t="str">
        <f t="shared" si="0"/>
        <v>SA</v>
      </c>
      <c r="X3" s="26" t="str">
        <f t="shared" ref="X3" si="1">IF(W3="MO","DI",IF(W3="DI","MI",IF(W3="MI","DO",IF(W3="DO","FR",IF(W3="FR","SA",IF(W3="SA","SO",IF(W3="SO","MO","")))))))</f>
        <v>SO</v>
      </c>
      <c r="Y3" s="25" t="str">
        <f t="shared" ref="Y3:AH3" si="2">IF(X3="MO","DI",IF(X3="DI","MI",IF(X3="MI","DO",IF(X3="DO","FR",IF(X3="FR","SA",IF(X3="SA","SO",IF(X3="SO","MO","")))))))</f>
        <v>MO</v>
      </c>
      <c r="Z3" s="26" t="str">
        <f t="shared" si="2"/>
        <v>DI</v>
      </c>
      <c r="AA3" s="25" t="str">
        <f t="shared" si="2"/>
        <v>MI</v>
      </c>
      <c r="AB3" s="26" t="str">
        <f t="shared" si="2"/>
        <v>DO</v>
      </c>
      <c r="AC3" s="25" t="str">
        <f t="shared" si="2"/>
        <v>FR</v>
      </c>
      <c r="AD3" s="26" t="str">
        <f t="shared" si="2"/>
        <v>SA</v>
      </c>
      <c r="AE3" s="25" t="str">
        <f t="shared" si="2"/>
        <v>SO</v>
      </c>
      <c r="AF3" s="26" t="str">
        <f t="shared" si="2"/>
        <v>MO</v>
      </c>
      <c r="AG3" s="25" t="str">
        <f t="shared" si="2"/>
        <v>DI</v>
      </c>
      <c r="AH3" s="26" t="str">
        <f t="shared" si="2"/>
        <v>MI</v>
      </c>
    </row>
    <row r="4" spans="1:34" s="28" customFormat="1" ht="12.75" customHeight="1" x14ac:dyDescent="0.2">
      <c r="A4" s="200"/>
      <c r="B4" s="200"/>
      <c r="C4" s="24"/>
      <c r="D4" s="220" t="s">
        <v>0</v>
      </c>
      <c r="E4" s="198" t="s">
        <v>1</v>
      </c>
      <c r="F4" s="207" t="s">
        <v>2</v>
      </c>
      <c r="G4" s="193" t="s">
        <v>3</v>
      </c>
      <c r="H4" s="207" t="s">
        <v>4</v>
      </c>
      <c r="I4" s="193" t="s">
        <v>5</v>
      </c>
      <c r="J4" s="207" t="s">
        <v>6</v>
      </c>
      <c r="K4" s="193" t="s">
        <v>7</v>
      </c>
      <c r="L4" s="207" t="s">
        <v>8</v>
      </c>
      <c r="M4" s="193" t="s">
        <v>9</v>
      </c>
      <c r="N4" s="207" t="s">
        <v>10</v>
      </c>
      <c r="O4" s="193" t="s">
        <v>11</v>
      </c>
      <c r="P4" s="217" t="s">
        <v>12</v>
      </c>
      <c r="Q4" s="209" t="s">
        <v>13</v>
      </c>
      <c r="R4" s="193" t="s">
        <v>14</v>
      </c>
      <c r="S4" s="207" t="s">
        <v>15</v>
      </c>
      <c r="T4" s="193" t="s">
        <v>16</v>
      </c>
      <c r="U4" s="207" t="s">
        <v>17</v>
      </c>
      <c r="V4" s="193" t="s">
        <v>18</v>
      </c>
      <c r="W4" s="207" t="s">
        <v>19</v>
      </c>
      <c r="X4" s="193" t="s">
        <v>20</v>
      </c>
      <c r="Y4" s="207" t="s">
        <v>21</v>
      </c>
      <c r="Z4" s="193" t="s">
        <v>22</v>
      </c>
      <c r="AA4" s="207" t="s">
        <v>23</v>
      </c>
      <c r="AB4" s="193" t="s">
        <v>24</v>
      </c>
      <c r="AC4" s="207" t="s">
        <v>25</v>
      </c>
      <c r="AD4" s="193" t="s">
        <v>26</v>
      </c>
      <c r="AE4" s="207" t="s">
        <v>27</v>
      </c>
      <c r="AF4" s="193" t="s">
        <v>28</v>
      </c>
      <c r="AG4" s="207" t="s">
        <v>29</v>
      </c>
      <c r="AH4" s="198" t="s">
        <v>30</v>
      </c>
    </row>
    <row r="5" spans="1:34" s="30" customFormat="1" x14ac:dyDescent="0.2">
      <c r="A5" s="29" t="str">
        <f>IF($A$2="Januar","01",IF($A$2="Februar","02",IF($A$2="März","03",IF($A$2="April","04",IF($A$2="Mai","05",IF($A$2="Juni","06",IF($A$2="Juli","07",IF($A$2="August","08",IF($A$2="September","09",IF($A$2="Oktober","10",IF($A$2="November","11",IF($A$2="Dezember","12",""))))))))))))</f>
        <v>12</v>
      </c>
      <c r="D5" s="221"/>
      <c r="E5" s="199"/>
      <c r="F5" s="208"/>
      <c r="G5" s="194"/>
      <c r="H5" s="208"/>
      <c r="I5" s="194"/>
      <c r="J5" s="208"/>
      <c r="K5" s="194"/>
      <c r="L5" s="208"/>
      <c r="M5" s="194"/>
      <c r="N5" s="208"/>
      <c r="O5" s="194"/>
      <c r="P5" s="218"/>
      <c r="Q5" s="210"/>
      <c r="R5" s="194"/>
      <c r="S5" s="208"/>
      <c r="T5" s="194"/>
      <c r="U5" s="208"/>
      <c r="V5" s="194"/>
      <c r="W5" s="208"/>
      <c r="X5" s="194"/>
      <c r="Y5" s="208"/>
      <c r="Z5" s="194"/>
      <c r="AA5" s="208"/>
      <c r="AB5" s="194"/>
      <c r="AC5" s="208"/>
      <c r="AD5" s="194"/>
      <c r="AE5" s="208"/>
      <c r="AF5" s="194"/>
      <c r="AG5" s="208"/>
      <c r="AH5" s="199"/>
    </row>
    <row r="6" spans="1:34" s="31" customFormat="1" ht="6.75" customHeight="1" thickBot="1" x14ac:dyDescent="0.25"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</row>
    <row r="7" spans="1:34" ht="12.75" customHeight="1" x14ac:dyDescent="0.2">
      <c r="A7" s="195"/>
      <c r="B7" s="71"/>
      <c r="C7" s="35"/>
      <c r="D7" s="104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</row>
    <row r="8" spans="1:34" x14ac:dyDescent="0.2">
      <c r="A8" s="196"/>
      <c r="B8" s="72"/>
      <c r="C8" s="35"/>
      <c r="D8" s="106"/>
      <c r="E8" s="48"/>
      <c r="F8" s="48"/>
      <c r="G8" s="48"/>
      <c r="H8" s="48"/>
      <c r="I8" s="48"/>
      <c r="J8" s="48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</row>
    <row r="9" spans="1:34" x14ac:dyDescent="0.2">
      <c r="A9" s="196"/>
      <c r="B9" s="73"/>
      <c r="C9" s="35"/>
      <c r="D9" s="107"/>
      <c r="E9" s="46"/>
      <c r="F9" s="46"/>
      <c r="G9" s="46"/>
      <c r="H9" s="46"/>
      <c r="I9" s="46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</row>
    <row r="10" spans="1:34" x14ac:dyDescent="0.2">
      <c r="A10" s="196"/>
      <c r="B10" s="72"/>
      <c r="C10" s="35"/>
      <c r="D10" s="106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</row>
    <row r="11" spans="1:34" x14ac:dyDescent="0.2">
      <c r="A11" s="196"/>
      <c r="B11" s="73"/>
      <c r="C11" s="35"/>
      <c r="D11" s="10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7"/>
      <c r="AA11" s="47"/>
      <c r="AB11" s="47"/>
      <c r="AC11" s="47"/>
      <c r="AD11" s="47"/>
      <c r="AE11" s="47"/>
      <c r="AF11" s="47"/>
      <c r="AG11" s="47"/>
      <c r="AH11" s="47"/>
    </row>
    <row r="12" spans="1:34" x14ac:dyDescent="0.2">
      <c r="A12" s="196"/>
      <c r="B12" s="72"/>
      <c r="C12" s="35"/>
      <c r="D12" s="106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</row>
    <row r="13" spans="1:34" x14ac:dyDescent="0.2">
      <c r="A13" s="196"/>
      <c r="B13" s="73"/>
      <c r="C13" s="35"/>
      <c r="D13" s="107"/>
      <c r="E13" s="47"/>
      <c r="F13" s="47"/>
      <c r="G13" s="47"/>
      <c r="H13" s="46"/>
      <c r="I13" s="46"/>
      <c r="J13" s="46"/>
      <c r="K13" s="46"/>
      <c r="L13" s="46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</row>
    <row r="14" spans="1:34" x14ac:dyDescent="0.2">
      <c r="A14" s="196"/>
      <c r="B14" s="72"/>
      <c r="C14" s="35"/>
      <c r="D14" s="106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</row>
    <row r="15" spans="1:34" s="36" customFormat="1" x14ac:dyDescent="0.2">
      <c r="A15" s="196"/>
      <c r="B15" s="74"/>
      <c r="C15" s="35"/>
      <c r="D15" s="107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</row>
    <row r="16" spans="1:34" x14ac:dyDescent="0.2">
      <c r="A16" s="196"/>
      <c r="B16" s="75"/>
      <c r="C16" s="35"/>
      <c r="D16" s="106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</row>
    <row r="17" spans="1:34" x14ac:dyDescent="0.2">
      <c r="A17" s="196"/>
      <c r="B17" s="74"/>
      <c r="C17" s="35"/>
      <c r="D17" s="107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</row>
    <row r="18" spans="1:34" x14ac:dyDescent="0.2">
      <c r="A18" s="196"/>
      <c r="B18" s="75"/>
      <c r="C18" s="35"/>
      <c r="D18" s="106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</row>
    <row r="19" spans="1:34" x14ac:dyDescent="0.2">
      <c r="A19" s="196"/>
      <c r="B19" s="74"/>
      <c r="C19" s="35"/>
      <c r="D19" s="107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</row>
    <row r="20" spans="1:34" ht="12.75" customHeight="1" x14ac:dyDescent="0.2">
      <c r="A20" s="196"/>
      <c r="B20" s="75"/>
      <c r="C20" s="35"/>
      <c r="D20" s="106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</row>
    <row r="21" spans="1:34" ht="12.75" customHeight="1" x14ac:dyDescent="0.2">
      <c r="A21" s="196"/>
      <c r="B21" s="74"/>
      <c r="C21" s="35"/>
      <c r="D21" s="107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</row>
    <row r="22" spans="1:34" ht="12.75" customHeight="1" x14ac:dyDescent="0.2">
      <c r="A22" s="196"/>
      <c r="B22" s="75"/>
      <c r="C22" s="35"/>
      <c r="D22" s="106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</row>
    <row r="23" spans="1:34" ht="12.75" customHeight="1" x14ac:dyDescent="0.2">
      <c r="A23" s="196"/>
      <c r="B23" s="74"/>
      <c r="C23" s="35"/>
      <c r="D23" s="107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</row>
    <row r="24" spans="1:34" x14ac:dyDescent="0.2">
      <c r="A24" s="196"/>
      <c r="B24" s="75"/>
      <c r="C24" s="35"/>
      <c r="D24" s="106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</row>
    <row r="25" spans="1:34" ht="13.5" thickBot="1" x14ac:dyDescent="0.25">
      <c r="A25" s="197"/>
      <c r="B25" s="76"/>
      <c r="C25" s="35"/>
      <c r="D25" s="108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</row>
    <row r="26" spans="1:34" ht="12.75" customHeight="1" x14ac:dyDescent="0.2">
      <c r="A26" s="201"/>
      <c r="B26" s="77"/>
      <c r="C26" s="35"/>
      <c r="D26" s="82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</row>
    <row r="27" spans="1:34" ht="13.5" thickBot="1" x14ac:dyDescent="0.25">
      <c r="A27" s="202"/>
      <c r="B27" s="153"/>
      <c r="C27" s="35"/>
      <c r="D27" s="85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</row>
    <row r="28" spans="1:34" ht="12.75" customHeight="1" x14ac:dyDescent="0.2">
      <c r="A28" s="203"/>
      <c r="B28" s="95"/>
      <c r="C28" s="35"/>
      <c r="D28" s="89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</row>
    <row r="29" spans="1:34" x14ac:dyDescent="0.2">
      <c r="A29" s="203"/>
      <c r="B29" s="96"/>
      <c r="C29" s="176"/>
      <c r="D29" s="98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</row>
    <row r="30" spans="1:34" ht="12.75" customHeight="1" x14ac:dyDescent="0.2">
      <c r="A30" s="203"/>
      <c r="B30" s="152"/>
      <c r="C30" s="176"/>
      <c r="D30" s="178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</row>
    <row r="31" spans="1:34" ht="12.75" customHeight="1" thickBot="1" x14ac:dyDescent="0.25">
      <c r="A31" s="204"/>
      <c r="B31" s="97"/>
      <c r="C31" s="176"/>
      <c r="D31" s="138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</row>
    <row r="32" spans="1:34" ht="12.75" customHeight="1" thickBot="1" x14ac:dyDescent="0.25">
      <c r="A32" s="37"/>
      <c r="B32" s="33"/>
      <c r="C32" s="35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</row>
    <row r="33" spans="1:34" s="58" customFormat="1" ht="12.75" customHeight="1" thickBot="1" x14ac:dyDescent="0.25">
      <c r="A33" s="205" t="s">
        <v>85</v>
      </c>
      <c r="B33" s="206"/>
      <c r="C33" s="36"/>
      <c r="D33" s="79">
        <f t="shared" ref="D33:Z33" si="3">SUMPRODUCT((D7:D25="")*($B7:$B25&lt;&gt;""))+SUMPRODUCT(($B7:$B25&lt;&gt;"")*(D7:D25="K-RB"))+SUMPRODUCT(($B7:$B25&lt;&gt;"")*(D7:D25="GT"))+SUMPRODUCT(($B7:$B25&lt;&gt;"")*(D7:D25="KAP"))+SUMPRODUCT(($B7:$B25&lt;&gt;"")*(D7:D25="Sch"))+SUMPRODUCT(($B7:$B25&lt;&gt;"")*(D7:D25="A"))+SUMPRODUCT(($B7:$B25&lt;&gt;"")*(D7:D25="T"))</f>
        <v>0</v>
      </c>
      <c r="E33" s="80">
        <f t="shared" si="3"/>
        <v>0</v>
      </c>
      <c r="F33" s="80">
        <f t="shared" si="3"/>
        <v>0</v>
      </c>
      <c r="G33" s="80">
        <f t="shared" si="3"/>
        <v>0</v>
      </c>
      <c r="H33" s="80">
        <f t="shared" si="3"/>
        <v>0</v>
      </c>
      <c r="I33" s="80">
        <f t="shared" si="3"/>
        <v>0</v>
      </c>
      <c r="J33" s="80">
        <f t="shared" si="3"/>
        <v>0</v>
      </c>
      <c r="K33" s="80">
        <f t="shared" si="3"/>
        <v>0</v>
      </c>
      <c r="L33" s="80">
        <f t="shared" si="3"/>
        <v>0</v>
      </c>
      <c r="M33" s="80">
        <f t="shared" si="3"/>
        <v>0</v>
      </c>
      <c r="N33" s="80">
        <f t="shared" si="3"/>
        <v>0</v>
      </c>
      <c r="O33" s="80">
        <f t="shared" si="3"/>
        <v>0</v>
      </c>
      <c r="P33" s="80">
        <f t="shared" si="3"/>
        <v>0</v>
      </c>
      <c r="Q33" s="80">
        <f t="shared" si="3"/>
        <v>0</v>
      </c>
      <c r="R33" s="80">
        <f t="shared" si="3"/>
        <v>0</v>
      </c>
      <c r="S33" s="80">
        <f t="shared" si="3"/>
        <v>0</v>
      </c>
      <c r="T33" s="80">
        <f t="shared" si="3"/>
        <v>0</v>
      </c>
      <c r="U33" s="80">
        <f t="shared" si="3"/>
        <v>0</v>
      </c>
      <c r="V33" s="80">
        <f t="shared" si="3"/>
        <v>0</v>
      </c>
      <c r="W33" s="80">
        <f t="shared" si="3"/>
        <v>0</v>
      </c>
      <c r="X33" s="80">
        <f t="shared" si="3"/>
        <v>0</v>
      </c>
      <c r="Y33" s="80">
        <f t="shared" si="3"/>
        <v>0</v>
      </c>
      <c r="Z33" s="80">
        <f t="shared" si="3"/>
        <v>0</v>
      </c>
      <c r="AA33" s="80">
        <f t="shared" ref="AA33:AH33" si="4">SUMPRODUCT((AA7:AA25="")*($B7:$B25&lt;&gt;""))+SUMPRODUCT(($B7:$B25&lt;&gt;"")*(AA7:AA25="K-RB"))+SUMPRODUCT(($B7:$B25&lt;&gt;"")*(AA7:AA25="GT"))+SUMPRODUCT(($B7:$B25&lt;&gt;"")*(AA7:AA25="KAP"))+SUMPRODUCT(($B7:$B25&lt;&gt;"")*(AA7:AA25="Sch"))+SUMPRODUCT(($B7:$B25&lt;&gt;"")*(AA7:AA25="A"))+SUMPRODUCT(($B7:$B25&lt;&gt;"")*(AA7:AA25="T"))</f>
        <v>0</v>
      </c>
      <c r="AB33" s="80">
        <f t="shared" si="4"/>
        <v>0</v>
      </c>
      <c r="AC33" s="80">
        <f t="shared" si="4"/>
        <v>0</v>
      </c>
      <c r="AD33" s="80">
        <f t="shared" si="4"/>
        <v>0</v>
      </c>
      <c r="AE33" s="80">
        <f t="shared" si="4"/>
        <v>0</v>
      </c>
      <c r="AF33" s="80">
        <f t="shared" si="4"/>
        <v>0</v>
      </c>
      <c r="AG33" s="80">
        <f t="shared" si="4"/>
        <v>0</v>
      </c>
      <c r="AH33" s="81">
        <f t="shared" si="4"/>
        <v>0</v>
      </c>
    </row>
    <row r="34" spans="1:34" x14ac:dyDescent="0.2">
      <c r="B34" s="34" t="s">
        <v>91</v>
      </c>
      <c r="D34" s="130">
        <f t="shared" ref="D34:Z34" si="5">COUNTIF(D7:D31,"A")</f>
        <v>0</v>
      </c>
      <c r="E34" s="130">
        <f t="shared" si="5"/>
        <v>0</v>
      </c>
      <c r="F34" s="130">
        <f t="shared" si="5"/>
        <v>0</v>
      </c>
      <c r="G34" s="130">
        <f t="shared" si="5"/>
        <v>0</v>
      </c>
      <c r="H34" s="130">
        <f t="shared" si="5"/>
        <v>0</v>
      </c>
      <c r="I34" s="130">
        <f t="shared" si="5"/>
        <v>0</v>
      </c>
      <c r="J34" s="130">
        <f t="shared" si="5"/>
        <v>0</v>
      </c>
      <c r="K34" s="130">
        <f t="shared" si="5"/>
        <v>0</v>
      </c>
      <c r="L34" s="130">
        <f t="shared" si="5"/>
        <v>0</v>
      </c>
      <c r="M34" s="130">
        <f t="shared" si="5"/>
        <v>0</v>
      </c>
      <c r="N34" s="130">
        <f t="shared" si="5"/>
        <v>0</v>
      </c>
      <c r="O34" s="130">
        <f t="shared" si="5"/>
        <v>0</v>
      </c>
      <c r="P34" s="130">
        <f t="shared" si="5"/>
        <v>0</v>
      </c>
      <c r="Q34" s="130">
        <f t="shared" si="5"/>
        <v>0</v>
      </c>
      <c r="R34" s="130">
        <f t="shared" si="5"/>
        <v>0</v>
      </c>
      <c r="S34" s="130">
        <f t="shared" si="5"/>
        <v>0</v>
      </c>
      <c r="T34" s="130">
        <f t="shared" si="5"/>
        <v>0</v>
      </c>
      <c r="U34" s="130">
        <f t="shared" si="5"/>
        <v>0</v>
      </c>
      <c r="V34" s="130">
        <f t="shared" si="5"/>
        <v>0</v>
      </c>
      <c r="W34" s="130">
        <f t="shared" si="5"/>
        <v>0</v>
      </c>
      <c r="X34" s="130">
        <f t="shared" si="5"/>
        <v>0</v>
      </c>
      <c r="Y34" s="130">
        <f t="shared" si="5"/>
        <v>0</v>
      </c>
      <c r="Z34" s="130">
        <f t="shared" si="5"/>
        <v>0</v>
      </c>
      <c r="AA34" s="130">
        <f t="shared" ref="AA34:AH34" si="6">COUNTIF(AA7:AA31,"A")</f>
        <v>0</v>
      </c>
      <c r="AB34" s="130">
        <f t="shared" si="6"/>
        <v>0</v>
      </c>
      <c r="AC34" s="130">
        <f t="shared" si="6"/>
        <v>0</v>
      </c>
      <c r="AD34" s="130">
        <f t="shared" si="6"/>
        <v>0</v>
      </c>
      <c r="AE34" s="130">
        <f t="shared" si="6"/>
        <v>0</v>
      </c>
      <c r="AF34" s="130">
        <f t="shared" si="6"/>
        <v>0</v>
      </c>
      <c r="AG34" s="130">
        <f t="shared" si="6"/>
        <v>0</v>
      </c>
      <c r="AH34" s="130">
        <f t="shared" si="6"/>
        <v>0</v>
      </c>
    </row>
    <row r="35" spans="1:34" x14ac:dyDescent="0.2">
      <c r="B35" s="34" t="s">
        <v>93</v>
      </c>
      <c r="D35" s="130">
        <f t="shared" ref="D35:Z35" si="7">COUNTIF(D7:D31,"T")</f>
        <v>0</v>
      </c>
      <c r="E35" s="130">
        <f t="shared" si="7"/>
        <v>0</v>
      </c>
      <c r="F35" s="130">
        <f t="shared" si="7"/>
        <v>0</v>
      </c>
      <c r="G35" s="130">
        <f t="shared" si="7"/>
        <v>0</v>
      </c>
      <c r="H35" s="130">
        <f t="shared" si="7"/>
        <v>0</v>
      </c>
      <c r="I35" s="130">
        <f t="shared" si="7"/>
        <v>0</v>
      </c>
      <c r="J35" s="130">
        <f t="shared" si="7"/>
        <v>0</v>
      </c>
      <c r="K35" s="130">
        <f t="shared" si="7"/>
        <v>0</v>
      </c>
      <c r="L35" s="130">
        <f t="shared" si="7"/>
        <v>0</v>
      </c>
      <c r="M35" s="130">
        <f t="shared" si="7"/>
        <v>0</v>
      </c>
      <c r="N35" s="130">
        <f t="shared" si="7"/>
        <v>0</v>
      </c>
      <c r="O35" s="130">
        <f t="shared" si="7"/>
        <v>0</v>
      </c>
      <c r="P35" s="130">
        <f t="shared" si="7"/>
        <v>0</v>
      </c>
      <c r="Q35" s="130">
        <f t="shared" si="7"/>
        <v>0</v>
      </c>
      <c r="R35" s="130">
        <f t="shared" si="7"/>
        <v>0</v>
      </c>
      <c r="S35" s="130">
        <f t="shared" si="7"/>
        <v>0</v>
      </c>
      <c r="T35" s="130">
        <f t="shared" si="7"/>
        <v>0</v>
      </c>
      <c r="U35" s="130">
        <f t="shared" si="7"/>
        <v>0</v>
      </c>
      <c r="V35" s="130">
        <f t="shared" si="7"/>
        <v>0</v>
      </c>
      <c r="W35" s="130">
        <f t="shared" si="7"/>
        <v>0</v>
      </c>
      <c r="X35" s="130">
        <f t="shared" si="7"/>
        <v>0</v>
      </c>
      <c r="Y35" s="130">
        <f t="shared" si="7"/>
        <v>0</v>
      </c>
      <c r="Z35" s="130">
        <f t="shared" si="7"/>
        <v>0</v>
      </c>
      <c r="AA35" s="130">
        <f t="shared" ref="AA35:AH35" si="8">COUNTIF(AA7:AA31,"T")</f>
        <v>0</v>
      </c>
      <c r="AB35" s="130">
        <f t="shared" si="8"/>
        <v>0</v>
      </c>
      <c r="AC35" s="130">
        <f t="shared" si="8"/>
        <v>0</v>
      </c>
      <c r="AD35" s="130">
        <f t="shared" si="8"/>
        <v>0</v>
      </c>
      <c r="AE35" s="130">
        <f t="shared" si="8"/>
        <v>0</v>
      </c>
      <c r="AF35" s="130">
        <f t="shared" si="8"/>
        <v>0</v>
      </c>
      <c r="AG35" s="130">
        <f t="shared" si="8"/>
        <v>0</v>
      </c>
      <c r="AH35" s="130">
        <f t="shared" si="8"/>
        <v>0</v>
      </c>
    </row>
  </sheetData>
  <sheetProtection formatCells="0" selectLockedCells="1"/>
  <customSheetViews>
    <customSheetView guid="{90684324-B569-4AF6-BCF4-ED648A4ACF90}" showPageBreaks="1" showGridLines="0">
      <pane xSplit="3" ySplit="6" topLeftCell="D7" activePane="bottomRight" state="frozen"/>
      <selection pane="bottomRight" activeCell="X39" sqref="X39"/>
      <pageMargins left="0.70866141732283472" right="0.70866141732283472" top="0.78740157480314965" bottom="0.78740157480314965" header="0.31496062992125984" footer="0.31496062992125984"/>
      <pageSetup paperSize="9" orientation="portrait" r:id="rId1"/>
    </customSheetView>
  </customSheetViews>
  <mergeCells count="36">
    <mergeCell ref="J4:J5"/>
    <mergeCell ref="AG4:AG5"/>
    <mergeCell ref="AH4:AH5"/>
    <mergeCell ref="V4:V5"/>
    <mergeCell ref="W4:W5"/>
    <mergeCell ref="AF4:AF5"/>
    <mergeCell ref="AD4:AD5"/>
    <mergeCell ref="AB4:AB5"/>
    <mergeCell ref="AC4:AC5"/>
    <mergeCell ref="AE4:AE5"/>
    <mergeCell ref="X4:X5"/>
    <mergeCell ref="Y4:Y5"/>
    <mergeCell ref="Z4:Z5"/>
    <mergeCell ref="K4:K5"/>
    <mergeCell ref="AA4:AA5"/>
    <mergeCell ref="L4:L5"/>
    <mergeCell ref="M4:M5"/>
    <mergeCell ref="S4:S5"/>
    <mergeCell ref="T4:T5"/>
    <mergeCell ref="U4:U5"/>
    <mergeCell ref="N4:N5"/>
    <mergeCell ref="O4:O5"/>
    <mergeCell ref="P4:P5"/>
    <mergeCell ref="Q4:Q5"/>
    <mergeCell ref="R4:R5"/>
    <mergeCell ref="A7:A25"/>
    <mergeCell ref="A26:A27"/>
    <mergeCell ref="A28:A31"/>
    <mergeCell ref="A33:B33"/>
    <mergeCell ref="I4:I5"/>
    <mergeCell ref="G4:G5"/>
    <mergeCell ref="H4:H5"/>
    <mergeCell ref="A2:B4"/>
    <mergeCell ref="D4:D5"/>
    <mergeCell ref="E4:E5"/>
    <mergeCell ref="F4:F5"/>
  </mergeCells>
  <conditionalFormatting sqref="D2:AH2">
    <cfRule type="expression" dxfId="80" priority="57">
      <formula>D2&lt;&gt;""</formula>
    </cfRule>
  </conditionalFormatting>
  <conditionalFormatting sqref="D33:AH33">
    <cfRule type="expression" dxfId="79" priority="55">
      <formula>D33&lt;4</formula>
    </cfRule>
  </conditionalFormatting>
  <conditionalFormatting sqref="D9:AH20 D22:AH31">
    <cfRule type="expression" dxfId="78" priority="26">
      <formula>D9="KAP-E"</formula>
    </cfRule>
  </conditionalFormatting>
  <conditionalFormatting sqref="D7:AH20 D22:AH31">
    <cfRule type="expression" dxfId="77" priority="20">
      <formula>D7="GebF"</formula>
    </cfRule>
    <cfRule type="expression" dxfId="76" priority="21">
      <formula>D7="GebD"</formula>
    </cfRule>
    <cfRule type="expression" dxfId="75" priority="22">
      <formula>D7="krk"</formula>
    </cfRule>
    <cfRule type="expression" dxfId="74" priority="23">
      <formula>D7="Sch"</formula>
    </cfRule>
    <cfRule type="expression" dxfId="73" priority="24">
      <formula>D7="ZVD"</formula>
    </cfRule>
    <cfRule type="expression" dxfId="72" priority="25">
      <formula>D7="KDD"</formula>
    </cfRule>
    <cfRule type="expression" dxfId="71" priority="27">
      <formula>D7="FB"</formula>
    </cfRule>
    <cfRule type="expression" dxfId="70" priority="28">
      <formula>D7="T"</formula>
    </cfRule>
    <cfRule type="expression" dxfId="69" priority="29">
      <formula>D7="A"</formula>
    </cfRule>
    <cfRule type="expression" dxfId="68" priority="30">
      <formula>D7="BAO"</formula>
    </cfRule>
    <cfRule type="expression" dxfId="67" priority="31">
      <formula>D7="KAP"</formula>
    </cfRule>
    <cfRule type="expression" dxfId="66" priority="32">
      <formula>D7="dfr"</formula>
    </cfRule>
    <cfRule type="expression" dxfId="65" priority="33">
      <formula>D7="U"</formula>
    </cfRule>
    <cfRule type="expression" dxfId="64" priority="34">
      <formula>OR(D$3="SA",D$3="SO",D$1=TRUE)</formula>
    </cfRule>
  </conditionalFormatting>
  <conditionalFormatting sqref="D34:AH34">
    <cfRule type="expression" dxfId="63" priority="18">
      <formula>D34&gt;1</formula>
    </cfRule>
    <cfRule type="expression" dxfId="62" priority="19">
      <formula>D34&lt;1</formula>
    </cfRule>
  </conditionalFormatting>
  <conditionalFormatting sqref="D35:AH35">
    <cfRule type="expression" dxfId="61" priority="16">
      <formula>D35&gt;1</formula>
    </cfRule>
    <cfRule type="expression" dxfId="60" priority="17">
      <formula>D35&lt;1</formula>
    </cfRule>
  </conditionalFormatting>
  <conditionalFormatting sqref="D21:AH21">
    <cfRule type="expression" dxfId="59" priority="7">
      <formula>D21="KAP-E"</formula>
    </cfRule>
  </conditionalFormatting>
  <conditionalFormatting sqref="D21:AH21">
    <cfRule type="expression" dxfId="58" priority="1">
      <formula>D21="GebF"</formula>
    </cfRule>
    <cfRule type="expression" dxfId="57" priority="2">
      <formula>D21="GebD"</formula>
    </cfRule>
    <cfRule type="expression" dxfId="56" priority="3">
      <formula>D21="krk"</formula>
    </cfRule>
    <cfRule type="expression" dxfId="55" priority="4">
      <formula>D21="Sch"</formula>
    </cfRule>
    <cfRule type="expression" dxfId="54" priority="5">
      <formula>D21="ZVD"</formula>
    </cfRule>
    <cfRule type="expression" dxfId="53" priority="6">
      <formula>D21="KDD"</formula>
    </cfRule>
    <cfRule type="expression" dxfId="52" priority="8">
      <formula>D21="FB"</formula>
    </cfRule>
    <cfRule type="expression" dxfId="51" priority="9">
      <formula>D21="T"</formula>
    </cfRule>
    <cfRule type="expression" dxfId="50" priority="10">
      <formula>D21="A"</formula>
    </cfRule>
    <cfRule type="expression" dxfId="49" priority="11">
      <formula>D21="BAO"</formula>
    </cfRule>
    <cfRule type="expression" dxfId="48" priority="12">
      <formula>D21="KAP"</formula>
    </cfRule>
    <cfRule type="expression" dxfId="47" priority="13">
      <formula>D21="dfr"</formula>
    </cfRule>
    <cfRule type="expression" dxfId="46" priority="14">
      <formula>D21="U"</formula>
    </cfRule>
    <cfRule type="expression" dxfId="45" priority="15">
      <formula>OR(D$3="SA",D$3="SO",D$1=TRUE)</formula>
    </cfRule>
  </conditionalFormatting>
  <pageMargins left="0.70866141732283472" right="0.70866141732283472" top="0.78740157480314965" bottom="0.78740157480314965" header="0.31496062992125984" footer="0.31496062992125984"/>
  <pageSetup paperSize="9" orientation="portrait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6" id="{B930CCE4-DAD2-4575-81AF-1517CDCF28AE}">
            <xm:f>DATE(Daten!$D$3,$A$5,D4)=TODAY()</xm:f>
            <x14:dxf>
              <fill>
                <patternFill>
                  <bgColor rgb="FFFFFF00"/>
                </patternFill>
              </fill>
            </x14:dxf>
          </x14:cfRule>
          <xm:sqref>D3:AH3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0000000}">
          <x14:formula1>
            <xm:f>Daten!$H$10:$H$46</xm:f>
          </x14:formula1>
          <xm:sqref>D7:AH31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AH37"/>
  <sheetViews>
    <sheetView showGridLines="0" zoomScaleNormal="100" workbookViewId="0">
      <pane xSplit="3" ySplit="6" topLeftCell="D7" activePane="bottomRight" state="frozen"/>
      <selection activeCell="I36" sqref="I36"/>
      <selection pane="topRight" activeCell="I36" sqref="I36"/>
      <selection pane="bottomLeft" activeCell="I36" sqref="I36"/>
      <selection pane="bottomRight" activeCell="G35" sqref="G35"/>
    </sheetView>
  </sheetViews>
  <sheetFormatPr baseColWidth="10" defaultColWidth="11.42578125" defaultRowHeight="12.75" x14ac:dyDescent="0.2"/>
  <cols>
    <col min="1" max="1" width="4.42578125" style="34" customWidth="1"/>
    <col min="2" max="2" width="19.28515625" style="34" customWidth="1"/>
    <col min="3" max="3" width="1.140625" style="34" customWidth="1"/>
    <col min="4" max="34" width="6.7109375" style="34" customWidth="1"/>
    <col min="35" max="16384" width="11.42578125" style="34"/>
  </cols>
  <sheetData>
    <row r="1" spans="1:34" s="22" customFormat="1" ht="27" customHeight="1" x14ac:dyDescent="0.2">
      <c r="A1" s="20" t="str">
        <f>"Kalender "&amp;Daten!D3</f>
        <v>Kalender 2025</v>
      </c>
      <c r="B1" s="21"/>
      <c r="D1" s="23" t="b">
        <f t="array" ref="D1">OR(EXACT(D4&amp;"."&amp;$A5&amp;".",Daten!$B$10:'Daten'!$B$46))</f>
        <v>1</v>
      </c>
      <c r="E1" s="23" t="b">
        <f t="array" ref="E1">OR(EXACT(E4&amp;"."&amp;$A5&amp;".",Daten!$B$10:'Daten'!$B$46))</f>
        <v>0</v>
      </c>
      <c r="F1" s="23" t="b">
        <f t="array" ref="F1">OR(EXACT(F4&amp;"."&amp;$A5&amp;".",Daten!$B$10:'Daten'!$B$46))</f>
        <v>0</v>
      </c>
      <c r="G1" s="23" t="b">
        <f t="array" ref="G1">OR(EXACT(G4&amp;"."&amp;$A5&amp;".",Daten!$B$10:'Daten'!$B$46))</f>
        <v>0</v>
      </c>
      <c r="H1" s="23" t="b">
        <f t="array" ref="H1">OR(EXACT(H4&amp;"."&amp;$A5&amp;".",Daten!$B$10:'Daten'!$B$46))</f>
        <v>0</v>
      </c>
      <c r="I1" s="23" t="b">
        <f t="array" ref="I1">OR(EXACT(I4&amp;"."&amp;$A5&amp;".",Daten!$B$10:'Daten'!$B$46))</f>
        <v>0</v>
      </c>
      <c r="J1" s="23" t="b">
        <f t="array" ref="J1">OR(EXACT(J4&amp;"."&amp;$A5&amp;".",Daten!$B$10:'Daten'!$B$46))</f>
        <v>0</v>
      </c>
      <c r="K1" s="23" t="b">
        <f t="array" ref="K1">OR(EXACT(K4&amp;"."&amp;$A5&amp;".",Daten!$B$10:'Daten'!$B$46))</f>
        <v>0</v>
      </c>
      <c r="L1" s="23" t="b">
        <f t="array" ref="L1">OR(EXACT(L4&amp;"."&amp;$A5&amp;".",Daten!$B$10:'Daten'!$B$46))</f>
        <v>0</v>
      </c>
      <c r="M1" s="23" t="b">
        <f t="array" ref="M1">OR(EXACT(M4&amp;"."&amp;$A5&amp;".",Daten!$B$10:'Daten'!$B$46))</f>
        <v>0</v>
      </c>
      <c r="N1" s="23" t="b">
        <f t="array" ref="N1">OR(EXACT(N4&amp;"."&amp;$A5&amp;".",Daten!$B$10:'Daten'!$B$46))</f>
        <v>0</v>
      </c>
      <c r="O1" s="23" t="b">
        <f t="array" ref="O1">OR(EXACT(O4&amp;"."&amp;$A5&amp;".",Daten!$B$10:'Daten'!$B$46))</f>
        <v>0</v>
      </c>
      <c r="P1" s="23" t="b">
        <f t="array" ref="P1">OR(EXACT(P4&amp;"."&amp;$A5&amp;".",Daten!$B$10:'Daten'!$B$46))</f>
        <v>0</v>
      </c>
      <c r="Q1" s="23" t="b">
        <f t="array" ref="Q1">OR(EXACT(Q4&amp;"."&amp;$A5&amp;".",Daten!$B$10:'Daten'!$B$46))</f>
        <v>0</v>
      </c>
      <c r="R1" s="23" t="b">
        <f t="array" ref="R1">OR(EXACT(R4&amp;"."&amp;$A5&amp;".",Daten!$B$10:'Daten'!$B$46))</f>
        <v>0</v>
      </c>
      <c r="S1" s="23" t="b">
        <f t="array" ref="S1">OR(EXACT(S4&amp;"."&amp;$A5&amp;".",Daten!$B$10:'Daten'!$B$46))</f>
        <v>0</v>
      </c>
      <c r="T1" s="23" t="b">
        <f t="array" ref="T1">OR(EXACT(T4&amp;"."&amp;$A5&amp;".",Daten!$B$10:'Daten'!$B$46))</f>
        <v>0</v>
      </c>
      <c r="U1" s="23" t="b">
        <f t="array" ref="U1">OR(EXACT(U4&amp;"."&amp;$A5&amp;".",Daten!$B$10:'Daten'!$B$46))</f>
        <v>0</v>
      </c>
      <c r="V1" s="23" t="b">
        <f t="array" ref="V1">OR(EXACT(V4&amp;"."&amp;$A5&amp;".",Daten!$B$10:'Daten'!$B$46))</f>
        <v>0</v>
      </c>
      <c r="W1" s="23" t="b">
        <f t="array" ref="W1">OR(EXACT(W4&amp;"."&amp;$A5&amp;".",Daten!$B$10:'Daten'!$B$46))</f>
        <v>0</v>
      </c>
      <c r="X1" s="23" t="b">
        <f t="array" ref="X1">OR(EXACT(X4&amp;"."&amp;$A5&amp;".",Daten!$B$10:'Daten'!$B$46))</f>
        <v>0</v>
      </c>
      <c r="Y1" s="23" t="b">
        <f t="array" ref="Y1">OR(EXACT(Y4&amp;"."&amp;$A5&amp;".",Daten!$B$10:'Daten'!$B$46))</f>
        <v>0</v>
      </c>
      <c r="Z1" s="23" t="b">
        <f t="array" ref="Z1">OR(EXACT(Z4&amp;"."&amp;$A5&amp;".",Daten!$B$10:'Daten'!$B$46))</f>
        <v>0</v>
      </c>
      <c r="AA1" s="23" t="b">
        <f t="array" ref="AA1">OR(EXACT(AA4&amp;"."&amp;$A5&amp;".",Daten!$B$10:'Daten'!$B$46))</f>
        <v>0</v>
      </c>
      <c r="AB1" s="23" t="b">
        <f t="array" ref="AB1">OR(EXACT(AB4&amp;"."&amp;$A5&amp;".",Daten!$B$10:'Daten'!$B$46))</f>
        <v>0</v>
      </c>
      <c r="AC1" s="23" t="b">
        <f t="array" ref="AC1">OR(EXACT(AC4&amp;"."&amp;$A5&amp;".",Daten!$B$10:'Daten'!$B$46))</f>
        <v>0</v>
      </c>
      <c r="AD1" s="23" t="b">
        <f t="array" ref="AD1">OR(EXACT(AD4&amp;"."&amp;$A5&amp;".",Daten!$B$10:'Daten'!$B$46))</f>
        <v>0</v>
      </c>
      <c r="AE1" s="23" t="b">
        <f t="array" ref="AE1">OR(EXACT(AE4&amp;"."&amp;$A5&amp;".",Daten!$B$10:'Daten'!$B$46))</f>
        <v>0</v>
      </c>
      <c r="AF1" s="23" t="b">
        <f t="array" ref="AF1">OR(EXACT(AF4&amp;"."&amp;$A5&amp;".",Daten!$B$10:'Daten'!$B$46))</f>
        <v>0</v>
      </c>
      <c r="AG1" s="23" t="b">
        <f t="array" ref="AG1">OR(EXACT(AG4&amp;"."&amp;$A5&amp;".",Daten!$B$10:'Daten'!$B$46))</f>
        <v>0</v>
      </c>
      <c r="AH1" s="23" t="b">
        <f t="array" ref="AH1">OR(EXACT(AH4&amp;"."&amp;$A5&amp;".",Daten!$B$10:'Daten'!$B$46))</f>
        <v>0</v>
      </c>
    </row>
    <row r="2" spans="1:34" s="68" customFormat="1" ht="50.1" customHeight="1" x14ac:dyDescent="0.2">
      <c r="A2" s="200" t="s">
        <v>43</v>
      </c>
      <c r="B2" s="200"/>
      <c r="D2" s="124" t="str">
        <f>IF(D1=TRUE,IF(VLOOKUP(D4&amp;"."&amp;$A$5&amp;".",Daten!$B$10:$C$63,2,0)="","Feiertag ","")&amp;VLOOKUP(D4&amp;"."&amp;$A$5&amp;".",Daten!$B$10:$C$63,2,0),"")</f>
        <v>Neujahr</v>
      </c>
      <c r="E2" s="124" t="str">
        <f>IF(E1=TRUE,IF(VLOOKUP(E4&amp;"."&amp;$A$5&amp;".",Daten!$B$10:$C$63,2,0)="","Feiertag ","")&amp;VLOOKUP(E4&amp;"."&amp;$A$5&amp;".",Daten!$B$10:$C$63,2,0),"")</f>
        <v/>
      </c>
      <c r="F2" s="124" t="str">
        <f>IF(F1=TRUE,IF(VLOOKUP(F4&amp;"."&amp;$A$5&amp;".",Daten!$B$10:$C$63,2,0)="","Feiertag ","")&amp;VLOOKUP(F4&amp;"."&amp;$A$5&amp;".",Daten!$B$10:$C$63,2,0),"")</f>
        <v/>
      </c>
      <c r="G2" s="124" t="str">
        <f>IF(G1=TRUE,IF(VLOOKUP(G4&amp;"."&amp;$A$5&amp;".",Daten!$B$10:$C$63,2,0)="","Feiertag ","")&amp;VLOOKUP(G4&amp;"."&amp;$A$5&amp;".",Daten!$B$10:$C$63,2,0),"")</f>
        <v/>
      </c>
      <c r="H2" s="124" t="str">
        <f>IF(H1=TRUE,IF(VLOOKUP(H4&amp;"."&amp;$A$5&amp;".",Daten!$B$10:$C$63,2,0)="","Feiertag ","")&amp;VLOOKUP(H4&amp;"."&amp;$A$5&amp;".",Daten!$B$10:$C$63,2,0),"")</f>
        <v/>
      </c>
      <c r="I2" s="124" t="str">
        <f>IF(I1=TRUE,IF(VLOOKUP(I4&amp;"."&amp;$A$5&amp;".",Daten!$B$10:$C$63,2,0)="","Feiertag ","")&amp;VLOOKUP(I4&amp;"."&amp;$A$5&amp;".",Daten!$B$10:$C$63,2,0),"")</f>
        <v/>
      </c>
      <c r="J2" s="124" t="str">
        <f>IF(J1=TRUE,IF(VLOOKUP(J4&amp;"."&amp;$A$5&amp;".",Daten!$B$10:$C$63,2,0)="","Feiertag ","")&amp;VLOOKUP(J4&amp;"."&amp;$A$5&amp;".",Daten!$B$10:$C$63,2,0),"")</f>
        <v/>
      </c>
      <c r="K2" s="124" t="str">
        <f>IF(K1=TRUE,IF(VLOOKUP(K4&amp;"."&amp;$A$5&amp;".",Daten!$B$10:$C$63,2,0)="","Feiertag ","")&amp;VLOOKUP(K4&amp;"."&amp;$A$5&amp;".",Daten!$B$10:$C$63,2,0),"")</f>
        <v/>
      </c>
      <c r="L2" s="124" t="str">
        <f>IF(L1=TRUE,IF(VLOOKUP(L4&amp;"."&amp;$A$5&amp;".",Daten!$B$10:$C$63,2,0)="","Feiertag ","")&amp;VLOOKUP(L4&amp;"."&amp;$A$5&amp;".",Daten!$B$10:$C$63,2,0),"")</f>
        <v/>
      </c>
      <c r="M2" s="124" t="str">
        <f>IF(M1=TRUE,IF(VLOOKUP(M4&amp;"."&amp;$A$5&amp;".",Daten!$B$10:$C$63,2,0)="","Feiertag ","")&amp;VLOOKUP(M4&amp;"."&amp;$A$5&amp;".",Daten!$B$10:$C$63,2,0),"")</f>
        <v/>
      </c>
      <c r="N2" s="124" t="str">
        <f>IF(N1=TRUE,IF(VLOOKUP(N4&amp;"."&amp;$A$5&amp;".",Daten!$B$10:$C$63,2,0)="","Feiertag ","")&amp;VLOOKUP(N4&amp;"."&amp;$A$5&amp;".",Daten!$B$10:$C$63,2,0),"")</f>
        <v/>
      </c>
      <c r="O2" s="124" t="str">
        <f>IF(O1=TRUE,IF(VLOOKUP(O4&amp;"."&amp;$A$5&amp;".",Daten!$B$10:$C$63,2,0)="","Feiertag ","")&amp;VLOOKUP(O4&amp;"."&amp;$A$5&amp;".",Daten!$B$10:$C$63,2,0),"")</f>
        <v/>
      </c>
      <c r="P2" s="124" t="str">
        <f>IF(P1=TRUE,IF(VLOOKUP(P4&amp;"."&amp;$A$5&amp;".",Daten!$B$10:$C$63,2,0)="","Feiertag ","")&amp;VLOOKUP(P4&amp;"."&amp;$A$5&amp;".",Daten!$B$10:$C$63,2,0),"")</f>
        <v/>
      </c>
      <c r="Q2" s="124" t="str">
        <f>IF(Q1=TRUE,IF(VLOOKUP(Q4&amp;"."&amp;$A$5&amp;".",Daten!$B$10:$C$63,2,0)="","Feiertag ","")&amp;VLOOKUP(Q4&amp;"."&amp;$A$5&amp;".",Daten!$B$10:$C$63,2,0),"")</f>
        <v/>
      </c>
      <c r="R2" s="124" t="str">
        <f>IF(R1=TRUE,IF(VLOOKUP(R4&amp;"."&amp;$A$5&amp;".",Daten!$B$10:$C$63,2,0)="","Feiertag ","")&amp;VLOOKUP(R4&amp;"."&amp;$A$5&amp;".",Daten!$B$10:$C$63,2,0),"")</f>
        <v/>
      </c>
      <c r="S2" s="124" t="str">
        <f>IF(S1=TRUE,IF(VLOOKUP(S4&amp;"."&amp;$A$5&amp;".",Daten!$B$10:$C$63,2,0)="","Feiertag ","")&amp;VLOOKUP(S4&amp;"."&amp;$A$5&amp;".",Daten!$B$10:$C$63,2,0),"")</f>
        <v/>
      </c>
      <c r="T2" s="124" t="str">
        <f>IF(T1=TRUE,IF(VLOOKUP(T4&amp;"."&amp;$A$5&amp;".",Daten!$B$10:$C$63,2,0)="","Feiertag ","")&amp;VLOOKUP(T4&amp;"."&amp;$A$5&amp;".",Daten!$B$10:$C$63,2,0),"")</f>
        <v/>
      </c>
      <c r="U2" s="124" t="str">
        <f>IF(U1=TRUE,IF(VLOOKUP(U4&amp;"."&amp;$A$5&amp;".",Daten!$B$10:$C$63,2,0)="","Feiertag ","")&amp;VLOOKUP(U4&amp;"."&amp;$A$5&amp;".",Daten!$B$10:$C$63,2,0),"")</f>
        <v/>
      </c>
      <c r="V2" s="124" t="str">
        <f>IF(V1=TRUE,IF(VLOOKUP(V4&amp;"."&amp;$A$5&amp;".",Daten!$B$10:$C$63,2,0)="","Feiertag ","")&amp;VLOOKUP(V4&amp;"."&amp;$A$5&amp;".",Daten!$B$10:$C$63,2,0),"")</f>
        <v/>
      </c>
      <c r="W2" s="124" t="str">
        <f>IF(W1=TRUE,IF(VLOOKUP(W4&amp;"."&amp;$A$5&amp;".",Daten!$B$10:$C$63,2,0)="","Feiertag ","")&amp;VLOOKUP(W4&amp;"."&amp;$A$5&amp;".",Daten!$B$10:$C$63,2,0),"")</f>
        <v/>
      </c>
      <c r="X2" s="124" t="str">
        <f>IF(X1=TRUE,IF(VLOOKUP(X4&amp;"."&amp;$A$5&amp;".",Daten!$B$10:$C$63,2,0)="","Feiertag ","")&amp;VLOOKUP(X4&amp;"."&amp;$A$5&amp;".",Daten!$B$10:$C$63,2,0),"")</f>
        <v/>
      </c>
      <c r="Y2" s="124" t="str">
        <f>IF(Y1=TRUE,IF(VLOOKUP(Y4&amp;"."&amp;$A$5&amp;".",Daten!$B$10:$C$63,2,0)="","Feiertag ","")&amp;VLOOKUP(Y4&amp;"."&amp;$A$5&amp;".",Daten!$B$10:$C$63,2,0),"")</f>
        <v/>
      </c>
      <c r="Z2" s="124" t="str">
        <f>IF(Z1=TRUE,IF(VLOOKUP(Z4&amp;"."&amp;$A$5&amp;".",Daten!$B$10:$C$63,2,0)="","Feiertag ","")&amp;VLOOKUP(Z4&amp;"."&amp;$A$5&amp;".",Daten!$B$10:$C$63,2,0),"")</f>
        <v/>
      </c>
      <c r="AA2" s="124" t="str">
        <f>IF(AA1=TRUE,IF(VLOOKUP(AA4&amp;"."&amp;$A$5&amp;".",Daten!$B$10:$C$63,2,0)="","Feiertag ","")&amp;VLOOKUP(AA4&amp;"."&amp;$A$5&amp;".",Daten!$B$10:$C$63,2,0),"")</f>
        <v/>
      </c>
      <c r="AB2" s="124" t="str">
        <f>IF(AB1=TRUE,IF(VLOOKUP(AB4&amp;"."&amp;$A$5&amp;".",Daten!$B$10:$C$63,2,0)="","Feiertag ","")&amp;VLOOKUP(AB4&amp;"."&amp;$A$5&amp;".",Daten!$B$10:$C$63,2,0),"")</f>
        <v/>
      </c>
      <c r="AC2" s="124" t="str">
        <f>IF(AC1=TRUE,IF(VLOOKUP(AC4&amp;"."&amp;$A$5&amp;".",Daten!$B$10:$C$63,2,0)="","Feiertag ","")&amp;VLOOKUP(AC4&amp;"."&amp;$A$5&amp;".",Daten!$B$10:$C$63,2,0),"")</f>
        <v/>
      </c>
      <c r="AD2" s="124" t="str">
        <f>IF(AD1=TRUE,IF(VLOOKUP(AD4&amp;"."&amp;$A$5&amp;".",Daten!$B$10:$C$63,2,0)="","Feiertag ","")&amp;VLOOKUP(AD4&amp;"."&amp;$A$5&amp;".",Daten!$B$10:$C$63,2,0),"")</f>
        <v/>
      </c>
      <c r="AE2" s="124" t="str">
        <f>IF(AE1=TRUE,IF(VLOOKUP(AE4&amp;"."&amp;$A$5&amp;".",Daten!$B$10:$C$63,2,0)="","Feiertag ","")&amp;VLOOKUP(AE4&amp;"."&amp;$A$5&amp;".",Daten!$B$10:$C$63,2,0),"")</f>
        <v/>
      </c>
      <c r="AF2" s="124" t="str">
        <f>IF(AF1=TRUE,IF(VLOOKUP(AF4&amp;"."&amp;$A$5&amp;".",Daten!$B$10:$C$63,2,0)="","Feiertag ","")&amp;VLOOKUP(AF4&amp;"."&amp;$A$5&amp;".",Daten!$B$10:$C$63,2,0),"")</f>
        <v/>
      </c>
      <c r="AG2" s="124" t="str">
        <f>IF(AG1=TRUE,IF(VLOOKUP(AG4&amp;"."&amp;$A$5&amp;".",Daten!$B$10:$C$63,2,0)="","Feiertag ","")&amp;VLOOKUP(AG4&amp;"."&amp;$A$5&amp;".",Daten!$B$10:$C$63,2,0),"")</f>
        <v/>
      </c>
      <c r="AH2" s="124" t="str">
        <f>IF(AH1=TRUE,IF(VLOOKUP(AH4&amp;"."&amp;$A$5&amp;".",Daten!$B$10:$C$63,2,0)="","Feiertag ","")&amp;VLOOKUP(AH4&amp;"."&amp;$A$5&amp;".",Daten!$B$10:$C$63,2,0),"")</f>
        <v/>
      </c>
    </row>
    <row r="3" spans="1:34" s="27" customFormat="1" ht="20.25" x14ac:dyDescent="0.2">
      <c r="A3" s="200"/>
      <c r="B3" s="200"/>
      <c r="C3" s="44"/>
      <c r="D3" s="113" t="str">
        <f>IF(Dez!AH3="MO","DI",IF(Dez!AH3="DI","MI",IF(Dez!AH3="MI","DO",IF(Dez!AH3="DO","FR",IF(Dez!AH3="FR","SA",IF(Dez!AH3="SA","SO",IF(Dez!AH3="SO","MO","")))))))</f>
        <v>DO</v>
      </c>
      <c r="E3" s="111" t="str">
        <f t="shared" ref="E3:AH3" si="0">IF(D3="MO","DI",IF(D3="DI","MI",IF(D3="MI","DO",IF(D3="DO","FR",IF(D3="FR","SA",IF(D3="SA","SO",IF(D3="SO","MO","")))))))</f>
        <v>FR</v>
      </c>
      <c r="F3" s="112" t="str">
        <f t="shared" si="0"/>
        <v>SA</v>
      </c>
      <c r="G3" s="112" t="str">
        <f t="shared" si="0"/>
        <v>SO</v>
      </c>
      <c r="H3" s="111" t="str">
        <f t="shared" si="0"/>
        <v>MO</v>
      </c>
      <c r="I3" s="112" t="str">
        <f t="shared" si="0"/>
        <v>DI</v>
      </c>
      <c r="J3" s="111" t="str">
        <f t="shared" si="0"/>
        <v>MI</v>
      </c>
      <c r="K3" s="112" t="str">
        <f t="shared" si="0"/>
        <v>DO</v>
      </c>
      <c r="L3" s="111" t="str">
        <f t="shared" si="0"/>
        <v>FR</v>
      </c>
      <c r="M3" s="112" t="str">
        <f t="shared" si="0"/>
        <v>SA</v>
      </c>
      <c r="N3" s="111" t="str">
        <f t="shared" si="0"/>
        <v>SO</v>
      </c>
      <c r="O3" s="112" t="str">
        <f t="shared" si="0"/>
        <v>MO</v>
      </c>
      <c r="P3" s="111" t="str">
        <f t="shared" si="0"/>
        <v>DI</v>
      </c>
      <c r="Q3" s="112" t="str">
        <f t="shared" si="0"/>
        <v>MI</v>
      </c>
      <c r="R3" s="111" t="str">
        <f t="shared" si="0"/>
        <v>DO</v>
      </c>
      <c r="S3" s="112" t="str">
        <f t="shared" si="0"/>
        <v>FR</v>
      </c>
      <c r="T3" s="111" t="str">
        <f t="shared" si="0"/>
        <v>SA</v>
      </c>
      <c r="U3" s="112" t="str">
        <f t="shared" si="0"/>
        <v>SO</v>
      </c>
      <c r="V3" s="111" t="str">
        <f t="shared" si="0"/>
        <v>MO</v>
      </c>
      <c r="W3" s="112" t="str">
        <f t="shared" si="0"/>
        <v>DI</v>
      </c>
      <c r="X3" s="111" t="str">
        <f t="shared" si="0"/>
        <v>MI</v>
      </c>
      <c r="Y3" s="112" t="str">
        <f t="shared" si="0"/>
        <v>DO</v>
      </c>
      <c r="Z3" s="111" t="str">
        <f t="shared" si="0"/>
        <v>FR</v>
      </c>
      <c r="AA3" s="112" t="str">
        <f t="shared" si="0"/>
        <v>SA</v>
      </c>
      <c r="AB3" s="111" t="str">
        <f t="shared" si="0"/>
        <v>SO</v>
      </c>
      <c r="AC3" s="112" t="str">
        <f t="shared" si="0"/>
        <v>MO</v>
      </c>
      <c r="AD3" s="111" t="str">
        <f t="shared" si="0"/>
        <v>DI</v>
      </c>
      <c r="AE3" s="112" t="str">
        <f t="shared" si="0"/>
        <v>MI</v>
      </c>
      <c r="AF3" s="111" t="str">
        <f t="shared" si="0"/>
        <v>DO</v>
      </c>
      <c r="AG3" s="112" t="str">
        <f t="shared" si="0"/>
        <v>FR</v>
      </c>
      <c r="AH3" s="112" t="str">
        <f t="shared" si="0"/>
        <v>SA</v>
      </c>
    </row>
    <row r="4" spans="1:34" s="28" customFormat="1" ht="12.75" customHeight="1" x14ac:dyDescent="0.2">
      <c r="A4" s="200"/>
      <c r="B4" s="200"/>
      <c r="C4" s="44"/>
      <c r="D4" s="198" t="s">
        <v>0</v>
      </c>
      <c r="E4" s="198" t="s">
        <v>1</v>
      </c>
      <c r="F4" s="198" t="s">
        <v>2</v>
      </c>
      <c r="G4" s="198" t="s">
        <v>3</v>
      </c>
      <c r="H4" s="198" t="s">
        <v>4</v>
      </c>
      <c r="I4" s="198" t="s">
        <v>5</v>
      </c>
      <c r="J4" s="198" t="s">
        <v>6</v>
      </c>
      <c r="K4" s="198" t="s">
        <v>7</v>
      </c>
      <c r="L4" s="198" t="s">
        <v>8</v>
      </c>
      <c r="M4" s="198" t="s">
        <v>9</v>
      </c>
      <c r="N4" s="198" t="s">
        <v>10</v>
      </c>
      <c r="O4" s="198" t="s">
        <v>11</v>
      </c>
      <c r="P4" s="198" t="s">
        <v>12</v>
      </c>
      <c r="Q4" s="198" t="s">
        <v>13</v>
      </c>
      <c r="R4" s="198" t="s">
        <v>14</v>
      </c>
      <c r="S4" s="198" t="s">
        <v>15</v>
      </c>
      <c r="T4" s="198" t="s">
        <v>16</v>
      </c>
      <c r="U4" s="198" t="s">
        <v>17</v>
      </c>
      <c r="V4" s="198" t="s">
        <v>18</v>
      </c>
      <c r="W4" s="198" t="s">
        <v>19</v>
      </c>
      <c r="X4" s="198" t="s">
        <v>20</v>
      </c>
      <c r="Y4" s="198" t="s">
        <v>21</v>
      </c>
      <c r="Z4" s="198" t="s">
        <v>22</v>
      </c>
      <c r="AA4" s="198" t="s">
        <v>23</v>
      </c>
      <c r="AB4" s="198" t="s">
        <v>24</v>
      </c>
      <c r="AC4" s="198" t="s">
        <v>25</v>
      </c>
      <c r="AD4" s="198" t="s">
        <v>26</v>
      </c>
      <c r="AE4" s="198" t="s">
        <v>27</v>
      </c>
      <c r="AF4" s="198" t="s">
        <v>28</v>
      </c>
      <c r="AG4" s="198" t="s">
        <v>29</v>
      </c>
      <c r="AH4" s="198" t="s">
        <v>30</v>
      </c>
    </row>
    <row r="5" spans="1:34" s="30" customFormat="1" x14ac:dyDescent="0.2">
      <c r="A5" s="29" t="str">
        <f>IF($A$2="Januar","01",IF($A$2="Februar","02",IF($A$2="März","03",IF($A$2="April","04",IF($A$2="Mai","05",IF($A$2="Juni","06",IF($A$2="Juli","07",IF($A$2="August","08",IF($A$2="September","09",IF($A$2="Oktober","10",IF($A$2="November","11",IF($A$2="Dezember","12",""))))))))))))</f>
        <v>01</v>
      </c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99"/>
      <c r="AB5" s="199"/>
      <c r="AC5" s="199"/>
      <c r="AD5" s="199"/>
      <c r="AE5" s="199"/>
      <c r="AF5" s="199"/>
      <c r="AG5" s="199"/>
      <c r="AH5" s="199"/>
    </row>
    <row r="6" spans="1:34" s="31" customFormat="1" ht="6.75" customHeight="1" thickBot="1" x14ac:dyDescent="0.25"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</row>
    <row r="7" spans="1:34" ht="12.75" customHeight="1" x14ac:dyDescent="0.2">
      <c r="A7" s="195"/>
      <c r="B7" s="71"/>
      <c r="C7" s="3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</row>
    <row r="8" spans="1:34" x14ac:dyDescent="0.2">
      <c r="A8" s="196"/>
      <c r="B8" s="72"/>
      <c r="C8" s="35"/>
      <c r="D8" s="48"/>
      <c r="E8" s="48"/>
      <c r="F8" s="48"/>
      <c r="G8" s="48"/>
      <c r="H8" s="48"/>
      <c r="I8" s="48"/>
      <c r="J8" s="48"/>
      <c r="K8" s="48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8"/>
    </row>
    <row r="9" spans="1:34" x14ac:dyDescent="0.2">
      <c r="A9" s="196"/>
      <c r="B9" s="73"/>
      <c r="C9" s="35"/>
      <c r="D9" s="46"/>
      <c r="E9" s="46"/>
      <c r="F9" s="46"/>
      <c r="G9" s="46"/>
      <c r="H9" s="46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6"/>
    </row>
    <row r="10" spans="1:34" x14ac:dyDescent="0.2">
      <c r="A10" s="196"/>
      <c r="B10" s="72"/>
      <c r="C10" s="35"/>
      <c r="D10" s="48"/>
      <c r="E10" s="48"/>
      <c r="F10" s="48"/>
      <c r="G10" s="48"/>
      <c r="H10" s="48"/>
      <c r="I10" s="48"/>
      <c r="J10" s="48"/>
      <c r="K10" s="48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</row>
    <row r="11" spans="1:34" x14ac:dyDescent="0.2">
      <c r="A11" s="196"/>
      <c r="B11" s="73"/>
      <c r="C11" s="35"/>
      <c r="D11" s="46"/>
      <c r="E11" s="46"/>
      <c r="F11" s="46"/>
      <c r="G11" s="46"/>
      <c r="H11" s="46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6"/>
    </row>
    <row r="12" spans="1:34" x14ac:dyDescent="0.2">
      <c r="A12" s="196"/>
      <c r="B12" s="72"/>
      <c r="C12" s="35"/>
      <c r="D12" s="48"/>
      <c r="E12" s="48"/>
      <c r="F12" s="48"/>
      <c r="G12" s="48"/>
      <c r="H12" s="48"/>
      <c r="I12" s="48"/>
      <c r="J12" s="48"/>
      <c r="K12" s="48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</row>
    <row r="13" spans="1:34" x14ac:dyDescent="0.2">
      <c r="A13" s="196"/>
      <c r="B13" s="73"/>
      <c r="C13" s="35"/>
      <c r="D13" s="46"/>
      <c r="E13" s="46"/>
      <c r="F13" s="46"/>
      <c r="G13" s="46"/>
      <c r="H13" s="46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6"/>
    </row>
    <row r="14" spans="1:34" x14ac:dyDescent="0.2">
      <c r="A14" s="196"/>
      <c r="B14" s="72"/>
      <c r="C14" s="35"/>
      <c r="D14" s="48"/>
      <c r="E14" s="48"/>
      <c r="F14" s="48"/>
      <c r="G14" s="48"/>
      <c r="H14" s="48"/>
      <c r="I14" s="48"/>
      <c r="J14" s="48"/>
      <c r="K14" s="48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</row>
    <row r="15" spans="1:34" s="36" customFormat="1" x14ac:dyDescent="0.2">
      <c r="A15" s="196"/>
      <c r="B15" s="74"/>
      <c r="C15" s="35"/>
      <c r="D15" s="46"/>
      <c r="E15" s="46"/>
      <c r="F15" s="46"/>
      <c r="G15" s="46"/>
      <c r="H15" s="46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6"/>
    </row>
    <row r="16" spans="1:34" x14ac:dyDescent="0.2">
      <c r="A16" s="196"/>
      <c r="B16" s="75"/>
      <c r="C16" s="35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</row>
    <row r="17" spans="1:34" x14ac:dyDescent="0.2">
      <c r="A17" s="196"/>
      <c r="B17" s="74"/>
      <c r="C17" s="35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6"/>
    </row>
    <row r="18" spans="1:34" x14ac:dyDescent="0.2">
      <c r="A18" s="196"/>
      <c r="B18" s="75"/>
      <c r="C18" s="35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</row>
    <row r="19" spans="1:34" x14ac:dyDescent="0.2">
      <c r="A19" s="196"/>
      <c r="B19" s="74"/>
      <c r="C19" s="35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</row>
    <row r="20" spans="1:34" x14ac:dyDescent="0.2">
      <c r="A20" s="196"/>
      <c r="B20" s="75"/>
      <c r="C20" s="35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</row>
    <row r="21" spans="1:34" x14ac:dyDescent="0.2">
      <c r="A21" s="196"/>
      <c r="B21" s="74"/>
      <c r="C21" s="35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</row>
    <row r="22" spans="1:34" ht="12.75" customHeight="1" x14ac:dyDescent="0.2">
      <c r="A22" s="196"/>
      <c r="B22" s="75"/>
      <c r="C22" s="35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</row>
    <row r="23" spans="1:34" ht="12.75" customHeight="1" x14ac:dyDescent="0.2">
      <c r="A23" s="196"/>
      <c r="B23" s="74"/>
      <c r="C23" s="35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</row>
    <row r="24" spans="1:34" x14ac:dyDescent="0.2">
      <c r="A24" s="196"/>
      <c r="B24" s="75"/>
      <c r="C24" s="35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</row>
    <row r="25" spans="1:34" ht="13.5" thickBot="1" x14ac:dyDescent="0.25">
      <c r="A25" s="197"/>
      <c r="B25" s="76"/>
      <c r="C25" s="35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</row>
    <row r="26" spans="1:34" ht="12.75" customHeight="1" x14ac:dyDescent="0.2">
      <c r="A26" s="201"/>
      <c r="B26" s="77"/>
      <c r="C26" s="35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</row>
    <row r="27" spans="1:34" ht="13.5" thickBot="1" x14ac:dyDescent="0.25">
      <c r="A27" s="213"/>
      <c r="B27" s="153"/>
      <c r="C27" s="35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</row>
    <row r="28" spans="1:34" ht="12.75" customHeight="1" x14ac:dyDescent="0.2">
      <c r="A28" s="214"/>
      <c r="B28" s="152"/>
      <c r="C28" s="35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</row>
    <row r="29" spans="1:34" x14ac:dyDescent="0.2">
      <c r="A29" s="203"/>
      <c r="B29" s="96"/>
      <c r="C29" s="35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</row>
    <row r="30" spans="1:34" ht="12.75" customHeight="1" x14ac:dyDescent="0.2">
      <c r="A30" s="203"/>
      <c r="B30" s="152"/>
      <c r="C30" s="35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</row>
    <row r="31" spans="1:34" ht="12.75" customHeight="1" thickBot="1" x14ac:dyDescent="0.25">
      <c r="A31" s="204"/>
      <c r="B31" s="97"/>
      <c r="C31" s="35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</row>
    <row r="32" spans="1:34" ht="12.75" customHeight="1" thickBot="1" x14ac:dyDescent="0.25">
      <c r="A32" s="37"/>
      <c r="B32" s="33"/>
      <c r="C32" s="35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</row>
    <row r="33" spans="1:34" s="58" customFormat="1" ht="12.75" customHeight="1" thickBot="1" x14ac:dyDescent="0.25">
      <c r="A33" s="205" t="s">
        <v>85</v>
      </c>
      <c r="B33" s="206"/>
      <c r="C33" s="36"/>
      <c r="D33" s="79">
        <f t="shared" ref="D33:AH33" si="1">SUMPRODUCT((D7:D25="")*($B7:$B25&lt;&gt;""))+SUMPRODUCT(($B7:$B25&lt;&gt;"")*(D7:D25="K-RB"))+SUMPRODUCT(($B7:$B25&lt;&gt;"")*(D7:D25="GT"))+SUMPRODUCT(($B7:$B25&lt;&gt;"")*(D7:D25="KAP"))+SUMPRODUCT(($B7:$B25&lt;&gt;"")*(D7:D25="Sch"))+SUMPRODUCT(($B7:$B25&lt;&gt;"")*(D7:D25="A"))+SUMPRODUCT(($B7:$B25&lt;&gt;"")*(D7:D25="T"))</f>
        <v>0</v>
      </c>
      <c r="E33" s="80">
        <f t="shared" si="1"/>
        <v>0</v>
      </c>
      <c r="F33" s="80">
        <f t="shared" si="1"/>
        <v>0</v>
      </c>
      <c r="G33" s="80">
        <f t="shared" si="1"/>
        <v>0</v>
      </c>
      <c r="H33" s="80">
        <f t="shared" si="1"/>
        <v>0</v>
      </c>
      <c r="I33" s="80">
        <f t="shared" si="1"/>
        <v>0</v>
      </c>
      <c r="J33" s="80">
        <f t="shared" si="1"/>
        <v>0</v>
      </c>
      <c r="K33" s="80">
        <f t="shared" si="1"/>
        <v>0</v>
      </c>
      <c r="L33" s="80">
        <f t="shared" si="1"/>
        <v>0</v>
      </c>
      <c r="M33" s="80">
        <f t="shared" si="1"/>
        <v>0</v>
      </c>
      <c r="N33" s="80">
        <f t="shared" si="1"/>
        <v>0</v>
      </c>
      <c r="O33" s="80">
        <f t="shared" si="1"/>
        <v>0</v>
      </c>
      <c r="P33" s="80">
        <f t="shared" si="1"/>
        <v>0</v>
      </c>
      <c r="Q33" s="80">
        <f t="shared" si="1"/>
        <v>0</v>
      </c>
      <c r="R33" s="80">
        <f t="shared" si="1"/>
        <v>0</v>
      </c>
      <c r="S33" s="80">
        <f t="shared" si="1"/>
        <v>0</v>
      </c>
      <c r="T33" s="80">
        <f t="shared" si="1"/>
        <v>0</v>
      </c>
      <c r="U33" s="80">
        <f t="shared" si="1"/>
        <v>0</v>
      </c>
      <c r="V33" s="80">
        <f t="shared" si="1"/>
        <v>0</v>
      </c>
      <c r="W33" s="80">
        <f t="shared" si="1"/>
        <v>0</v>
      </c>
      <c r="X33" s="80">
        <f t="shared" si="1"/>
        <v>0</v>
      </c>
      <c r="Y33" s="80">
        <f t="shared" si="1"/>
        <v>0</v>
      </c>
      <c r="Z33" s="80">
        <f t="shared" si="1"/>
        <v>0</v>
      </c>
      <c r="AA33" s="80">
        <f t="shared" si="1"/>
        <v>0</v>
      </c>
      <c r="AB33" s="80">
        <f t="shared" si="1"/>
        <v>0</v>
      </c>
      <c r="AC33" s="80">
        <f t="shared" si="1"/>
        <v>0</v>
      </c>
      <c r="AD33" s="80">
        <f t="shared" si="1"/>
        <v>0</v>
      </c>
      <c r="AE33" s="80">
        <f t="shared" si="1"/>
        <v>0</v>
      </c>
      <c r="AF33" s="80">
        <f t="shared" si="1"/>
        <v>0</v>
      </c>
      <c r="AG33" s="80">
        <f t="shared" si="1"/>
        <v>0</v>
      </c>
      <c r="AH33" s="81">
        <f t="shared" si="1"/>
        <v>0</v>
      </c>
    </row>
    <row r="37" spans="1:34" x14ac:dyDescent="0.2">
      <c r="A37" s="34" t="s">
        <v>62</v>
      </c>
    </row>
  </sheetData>
  <sheetProtection formatCells="0" selectLockedCells="1"/>
  <mergeCells count="36">
    <mergeCell ref="T4:T5"/>
    <mergeCell ref="N4:N5"/>
    <mergeCell ref="A2:B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AH4:AH5"/>
    <mergeCell ref="AA4:AA5"/>
    <mergeCell ref="AB4:AB5"/>
    <mergeCell ref="AC4:AC5"/>
    <mergeCell ref="AD4:AD5"/>
    <mergeCell ref="AE4:AE5"/>
    <mergeCell ref="AF4:AF5"/>
    <mergeCell ref="A7:A25"/>
    <mergeCell ref="A26:A27"/>
    <mergeCell ref="A28:A31"/>
    <mergeCell ref="A33:B33"/>
    <mergeCell ref="AG4:AG5"/>
    <mergeCell ref="U4:U5"/>
    <mergeCell ref="V4:V5"/>
    <mergeCell ref="W4:W5"/>
    <mergeCell ref="X4:X5"/>
    <mergeCell ref="Y4:Y5"/>
    <mergeCell ref="Z4:Z5"/>
    <mergeCell ref="O4:O5"/>
    <mergeCell ref="P4:P5"/>
    <mergeCell ref="Q4:Q5"/>
    <mergeCell ref="R4:R5"/>
    <mergeCell ref="S4:S5"/>
  </mergeCells>
  <conditionalFormatting sqref="D2:AH2">
    <cfRule type="expression" dxfId="43" priority="33">
      <formula>D2&lt;&gt;""</formula>
    </cfRule>
  </conditionalFormatting>
  <conditionalFormatting sqref="D33:AH33">
    <cfRule type="expression" dxfId="42" priority="31">
      <formula>D33&lt;4</formula>
    </cfRule>
  </conditionalFormatting>
  <conditionalFormatting sqref="D7:AH19 D21:AH31">
    <cfRule type="expression" dxfId="41" priority="12">
      <formula>D7="krk"</formula>
    </cfRule>
    <cfRule type="expression" dxfId="40" priority="13">
      <formula>D7="Sch"</formula>
    </cfRule>
    <cfRule type="expression" dxfId="39" priority="14">
      <formula>D7="KAP-E"</formula>
    </cfRule>
    <cfRule type="expression" dxfId="38" priority="15">
      <formula>D7="FB"</formula>
    </cfRule>
    <cfRule type="expression" dxfId="37" priority="16">
      <formula>D7="T"</formula>
    </cfRule>
    <cfRule type="expression" dxfId="36" priority="17">
      <formula>D7="A"</formula>
    </cfRule>
    <cfRule type="expression" dxfId="35" priority="18">
      <formula>D7="BAO"</formula>
    </cfRule>
    <cfRule type="expression" dxfId="34" priority="19">
      <formula>D7="KAP"</formula>
    </cfRule>
    <cfRule type="expression" dxfId="33" priority="20">
      <formula>D7="dfr"</formula>
    </cfRule>
    <cfRule type="expression" dxfId="32" priority="21">
      <formula>D7="U"</formula>
    </cfRule>
    <cfRule type="expression" dxfId="31" priority="22">
      <formula>OR(D$3="SA",D$3="SO",D$1=TRUE)</formula>
    </cfRule>
  </conditionalFormatting>
  <conditionalFormatting sqref="D20:AH20">
    <cfRule type="expression" dxfId="30" priority="1">
      <formula>D20="krk"</formula>
    </cfRule>
    <cfRule type="expression" dxfId="29" priority="2">
      <formula>D20="Sch"</formula>
    </cfRule>
    <cfRule type="expression" dxfId="28" priority="3">
      <formula>D20="KAP-E"</formula>
    </cfRule>
    <cfRule type="expression" dxfId="27" priority="4">
      <formula>D20="FB"</formula>
    </cfRule>
    <cfRule type="expression" dxfId="26" priority="5">
      <formula>D20="T"</formula>
    </cfRule>
    <cfRule type="expression" dxfId="25" priority="6">
      <formula>D20="A"</formula>
    </cfRule>
    <cfRule type="expression" dxfId="24" priority="7">
      <formula>D20="BAO"</formula>
    </cfRule>
    <cfRule type="expression" dxfId="23" priority="8">
      <formula>D20="KAP"</formula>
    </cfRule>
    <cfRule type="expression" dxfId="22" priority="9">
      <formula>D20="dfr"</formula>
    </cfRule>
    <cfRule type="expression" dxfId="21" priority="10">
      <formula>D20="U"</formula>
    </cfRule>
    <cfRule type="expression" dxfId="20" priority="11">
      <formula>OR(D$3="SA",D$3="SO",D$1=TRUE)</formula>
    </cfRule>
  </conditionalFormatting>
  <dataValidations count="1">
    <dataValidation type="list" allowBlank="1" showInputMessage="1" showErrorMessage="1" sqref="D3" xr:uid="{00000000-0002-0000-0D00-000000000000}">
      <formula1>"MO, DI, MI, DO, FR, SA, SO"</formula1>
    </dataValidation>
  </dataValidations>
  <pageMargins left="0.70866141732283472" right="0.70866141732283472" top="0.78740157480314965" bottom="0.78740157480314965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1000000}">
          <x14:formula1>
            <xm:f>Daten!$H$10:$H$29</xm:f>
          </x14:formula1>
          <xm:sqref>D7:AH31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5">
    <tabColor rgb="FF7030A0"/>
  </sheetPr>
  <dimension ref="A4:H29"/>
  <sheetViews>
    <sheetView workbookViewId="0">
      <selection activeCell="A26" sqref="A26:A29"/>
    </sheetView>
  </sheetViews>
  <sheetFormatPr baseColWidth="10" defaultRowHeight="12.75" x14ac:dyDescent="0.2"/>
  <cols>
    <col min="2" max="2" width="14.42578125" customWidth="1"/>
  </cols>
  <sheetData>
    <row r="4" spans="1:8" ht="13.5" thickBot="1" x14ac:dyDescent="0.25">
      <c r="C4" s="59" t="s">
        <v>65</v>
      </c>
      <c r="D4" s="59" t="s">
        <v>73</v>
      </c>
      <c r="E4" s="59" t="s">
        <v>72</v>
      </c>
      <c r="F4" s="59" t="s">
        <v>94</v>
      </c>
      <c r="G4" s="59" t="s">
        <v>74</v>
      </c>
      <c r="H4" s="59" t="s">
        <v>85</v>
      </c>
    </row>
    <row r="5" spans="1:8" x14ac:dyDescent="0.2">
      <c r="A5" s="195" t="s">
        <v>122</v>
      </c>
      <c r="B5" s="118" t="s">
        <v>120</v>
      </c>
      <c r="C5" s="114">
        <f>IF(AND(C$4&lt;&gt;"",$B5&lt;&gt;""),SUMPRODUCT((Jan!$B$7:'Jan'!$B$31=$B5)*(Jan!$D$7:'Jan'!$AH$31=C$4))+SUMPRODUCT((Feb!$B$7:'Feb'!$B$31=$B5)*(Feb!$D$7:'Feb'!$AH$31=C$4))+SUMPRODUCT((Mär!$B$7:'Mär'!$B$31=$B5)*(Mär!$D$7:'Mär'!$AH$31=C$4))+SUMPRODUCT((Apr!$B$7:'Apr'!$B$31=$B5)*(Apr!$D$7:'Apr'!$AH$31=C$4))+SUMPRODUCT((Mai!$B$7:'Mai'!$B$31=$B5)*(Mai!$D$7:'Mai'!$AH$31=C$4))+SUMPRODUCT((Jun!$B$7:'Jun'!$B$31=$B5)*(Jun!$D$7:'Jun'!$AH$31=C$4))+SUMPRODUCT((Jul!$B$7:'Jul'!$B$31=$B5)*(Jul!$D$7:'Jul'!$AH$31=C$4))+SUMPRODUCT((Aug!$B$7:'Aug'!$B$31=$B5)*(Aug!$D$7:'Aug'!$AH$31=C$4))+SUMPRODUCT((Sep!$B$7:'Sep'!$B$31=$B5)*(Sep!$D$7:'Sep'!$AH$31=C$4))+SUMPRODUCT((Okt!$B$7:'Okt'!$B$31=$B5)*(Okt!$D$7:'Okt'!$AH$31=C$4))+SUMPRODUCT((Nov!$B$7:'Nov'!$B$31=$B5)*(Nov!$D$7:'Nov'!$AH$31=C$4))+SUMPRODUCT((Dez!$B$7:'Dez'!$B$31=$B5)*(Dez!$D$7:'Dez'!$AH$31=C$4)),"")</f>
        <v>0</v>
      </c>
      <c r="D5" s="60">
        <f>IF(AND(D$4&lt;&gt;"",$B5&lt;&gt;""),SUMPRODUCT((Jan!$B$7:'Jan'!$B$31=$B5)*(Jan!$D$7:'Jan'!$AH$31=D$4))+SUMPRODUCT((Feb!$B$7:'Feb'!$B$31=$B5)*(Feb!$D$7:'Feb'!$AH$31=D$4))+SUMPRODUCT((Mär!$B$7:'Mär'!$B$31=$B5)*(Mär!$D$7:'Mär'!$AH$31=D$4))+SUMPRODUCT((Apr!$B$7:'Apr'!$B$31=$B5)*(Apr!$D$7:'Apr'!$AH$31=D$4))+SUMPRODUCT((Mai!$B$7:'Mai'!$B$31=$B5)*(Mai!$D$7:'Mai'!$AH$31=D$4))+SUMPRODUCT((Jun!$B$7:'Jun'!$B$31=$B5)*(Jun!$D$7:'Jun'!$AH$31=D$4))+SUMPRODUCT((Jul!$B$7:'Jul'!$B$31=$B5)*(Jul!$D$7:'Jul'!$AH$31=D$4))+SUMPRODUCT((Aug!$B$7:'Aug'!$B$31=$B5)*(Aug!$D$7:'Aug'!$AH$31=D$4))+SUMPRODUCT((Sep!$B$7:'Sep'!$B$31=$B5)*(Sep!$D$7:'Sep'!$AH$31=D$4))+SUMPRODUCT((Okt!$B$7:'Okt'!$B$31=$B5)*(Okt!$D$7:'Okt'!$AH$31=D$4))+SUMPRODUCT((Nov!$B$7:'Nov'!$B$31=$B5)*(Nov!$D$7:'Nov'!$AH$31=D$4))+SUMPRODUCT((Dez!$B$7:'Dez'!$B$31=$B5)*(Dez!$D$7:'Dez'!$AH$31=D$4)),"")</f>
        <v>0</v>
      </c>
      <c r="E5" s="60">
        <f>IF(AND(E$4&lt;&gt;"",$B5&lt;&gt;""),SUMPRODUCT((Jan!$B$7:'Jan'!$B$31=$B5)*(Jan!$D$7:'Jan'!$AH$31=E$4))+SUMPRODUCT((Feb!$B$7:'Feb'!$B$31=$B5)*(Feb!$D$7:'Feb'!$AH$31=E$4))+SUMPRODUCT((Mär!$B$7:'Mär'!$B$31=$B5)*(Mär!$D$7:'Mär'!$AH$31=E$4))+SUMPRODUCT((Apr!$B$7:'Apr'!$B$31=$B5)*(Apr!$D$7:'Apr'!$AH$31=E$4))+SUMPRODUCT((Mai!$B$7:'Mai'!$B$31=$B5)*(Mai!$D$7:'Mai'!$AH$31=E$4))+SUMPRODUCT((Jun!$B$7:'Jun'!$B$31=$B5)*(Jun!$D$7:'Jun'!$AH$31=E$4))+SUMPRODUCT((Jul!$B$7:'Jul'!$B$31=$B5)*(Jul!$D$7:'Jul'!$AH$31=E$4))+SUMPRODUCT((Aug!$B$7:'Aug'!$B$31=$B5)*(Aug!$D$7:'Aug'!$AH$31=E$4))+SUMPRODUCT((Sep!$B$7:'Sep'!$B$31=$B5)*(Sep!$D$7:'Sep'!$AH$31=E$4))+SUMPRODUCT((Okt!$B$7:'Okt'!$B$31=$B5)*(Okt!$D$7:'Okt'!$AH$31=E$4))+SUMPRODUCT((Nov!$B$7:'Nov'!$B$31=$B5)*(Nov!$D$7:'Nov'!$AH$31=E$4))+SUMPRODUCT((Dez!$B$7:'Dez'!$B$31=$B5)*(Dez!$D$7:'Dez'!$AH$31=E$4)),"")</f>
        <v>0</v>
      </c>
      <c r="F5" s="60">
        <f>IF(AND(F$4&lt;&gt;"",$B5&lt;&gt;""),SUMPRODUCT((Jan!$B$7:'Jan'!$B$31=$B5)*(Jan!$D$7:'Jan'!$AH$31=F$4))+SUMPRODUCT((Feb!$B$7:'Feb'!$B$31=$B5)*(Feb!$D$7:'Feb'!$AH$31=F$4))+SUMPRODUCT((Mär!$B$7:'Mär'!$B$31=$B5)*(Mär!$D$7:'Mär'!$AH$31=F$4))+SUMPRODUCT((Apr!$B$7:'Apr'!$B$31=$B5)*(Apr!$D$7:'Apr'!$AH$31=F$4))+SUMPRODUCT((Mai!$B$7:'Mai'!$B$31=$B5)*(Mai!$D$7:'Mai'!$AH$31=F$4))+SUMPRODUCT((Jun!$B$7:'Jun'!$B$31=$B5)*(Jun!$D$7:'Jun'!$AH$31=F$4))+SUMPRODUCT((Jul!$B$7:'Jul'!$B$31=$B5)*(Jul!$D$7:'Jul'!$AH$31=F$4))+SUMPRODUCT((Aug!$B$7:'Aug'!$B$31=$B5)*(Aug!$D$7:'Aug'!$AH$31=F$4))+SUMPRODUCT((Sep!$B$7:'Sep'!$B$31=$B5)*(Sep!$D$7:'Sep'!$AH$31=F$4))+SUMPRODUCT((Okt!$B$7:'Okt'!$B$31=$B5)*(Okt!$D$7:'Okt'!$AH$31=F$4))+SUMPRODUCT((Nov!$B$7:'Nov'!$B$31=$B5)*(Nov!$D$7:'Nov'!$AH$31=F$4))+SUMPRODUCT((Dez!$B$7:'Dez'!$B$31=$B5)*(Dez!$D$7:'Dez'!$AH$31=F$4)),"")</f>
        <v>0</v>
      </c>
      <c r="G5" s="61">
        <f>IF(AND(G$4&lt;&gt;"",$B5&lt;&gt;""),SUMPRODUCT((Jan!$B$7:'Jan'!$B$31=$B5)*(Jan!$D$7:'Jan'!$AH$31=G$4))+SUMPRODUCT((Feb!$B$7:'Feb'!$B$31=$B5)*(Feb!$D$7:'Feb'!$AH$31=G$4))+SUMPRODUCT((Mär!$B$7:'Mär'!$B$31=$B5)*(Mär!$D$7:'Mär'!$AH$31=G$4))+SUMPRODUCT((Apr!$B$7:'Apr'!$B$31=$B5)*(Apr!$D$7:'Apr'!$AH$31=G$4))+SUMPRODUCT((Mai!$B$7:'Mai'!$B$31=$B5)*(Mai!$D$7:'Mai'!$AH$31=G$4))+SUMPRODUCT((Jun!$B$7:'Jun'!$B$31=$B5)*(Jun!$D$7:'Jun'!$AH$31=G$4))+SUMPRODUCT((Jul!$B$7:'Jul'!$B$31=$B5)*(Jul!$D$7:'Jul'!$AH$31=G$4))+SUMPRODUCT((Aug!$B$7:'Aug'!$B$31=$B5)*(Aug!$D$7:'Aug'!$AH$31=G$4))+SUMPRODUCT((Sep!$B$7:'Sep'!$B$31=$B5)*(Sep!$D$7:'Sep'!$AH$31=G$4))+SUMPRODUCT((Okt!$B$7:'Okt'!$B$31=$B5)*(Okt!$D$7:'Okt'!$AH$31=G$4))+SUMPRODUCT((Nov!$B$7:'Nov'!$B$31=$B5)*(Nov!$D$7:'Nov'!$AH$31=G$4))+SUMPRODUCT((Dez!$B$7:'Dez'!$B$31=$B5)*(Dez!$D$7:'Dez'!$AH$31=G$4)),"")</f>
        <v>0</v>
      </c>
      <c r="H5" s="61">
        <f>SUM(C5:G5)</f>
        <v>0</v>
      </c>
    </row>
    <row r="6" spans="1:8" x14ac:dyDescent="0.2">
      <c r="A6" s="196"/>
      <c r="B6" s="119" t="s">
        <v>63</v>
      </c>
      <c r="C6" s="115">
        <f>IF(AND(C$4&lt;&gt;"",$B6&lt;&gt;""),SUMPRODUCT((Jan!$B$7:'Jan'!$B$31=$B6)*(Jan!$D$7:'Jan'!$AH$31=C$4))+SUMPRODUCT((Feb!$B$7:'Feb'!$B$31=$B6)*(Feb!$D$7:'Feb'!$AH$31=C$4))+SUMPRODUCT((Mär!$B$7:'Mär'!$B$31=$B6)*(Mär!$D$7:'Mär'!$AH$31=C$4))+SUMPRODUCT((Apr!$B$7:'Apr'!$B$31=$B6)*(Apr!$D$7:'Apr'!$AH$31=C$4))+SUMPRODUCT((Mai!$B$7:'Mai'!$B$31=$B6)*(Mai!$D$7:'Mai'!$AH$31=C$4))+SUMPRODUCT((Jun!$B$7:'Jun'!$B$31=$B6)*(Jun!$D$7:'Jun'!$AH$31=C$4))+SUMPRODUCT((Jul!$B$7:'Jul'!$B$31=$B6)*(Jul!$D$7:'Jul'!$AH$31=C$4))+SUMPRODUCT((Aug!$B$7:'Aug'!$B$31=$B6)*(Aug!$D$7:'Aug'!$AH$31=C$4))+SUMPRODUCT((Sep!$B$7:'Sep'!$B$31=$B6)*(Sep!$D$7:'Sep'!$AH$31=C$4))+SUMPRODUCT((Okt!$B$7:'Okt'!$B$31=$B6)*(Okt!$D$7:'Okt'!$AH$31=C$4))+SUMPRODUCT((Nov!$B$7:'Nov'!$B$31=$B6)*(Nov!$D$7:'Nov'!$AH$31=C$4))+SUMPRODUCT((Dez!$B$7:'Dez'!$B$31=$B6)*(Dez!$D$7:'Dez'!$AH$31=C$4)),"")</f>
        <v>2</v>
      </c>
      <c r="D6" s="62">
        <f>IF(AND(D$4&lt;&gt;"",$B6&lt;&gt;""),SUMPRODUCT((Jan!$B$7:'Jan'!$B$31=$B6)*(Jan!$D$7:'Jan'!$AH$31=D$4))+SUMPRODUCT((Feb!$B$7:'Feb'!$B$31=$B6)*(Feb!$D$7:'Feb'!$AH$31=D$4))+SUMPRODUCT((Mär!$B$7:'Mär'!$B$31=$B6)*(Mär!$D$7:'Mär'!$AH$31=D$4))+SUMPRODUCT((Apr!$B$7:'Apr'!$B$31=$B6)*(Apr!$D$7:'Apr'!$AH$31=D$4))+SUMPRODUCT((Mai!$B$7:'Mai'!$B$31=$B6)*(Mai!$D$7:'Mai'!$AH$31=D$4))+SUMPRODUCT((Jun!$B$7:'Jun'!$B$31=$B6)*(Jun!$D$7:'Jun'!$AH$31=D$4))+SUMPRODUCT((Jul!$B$7:'Jul'!$B$31=$B6)*(Jul!$D$7:'Jul'!$AH$31=D$4))+SUMPRODUCT((Aug!$B$7:'Aug'!$B$31=$B6)*(Aug!$D$7:'Aug'!$AH$31=D$4))+SUMPRODUCT((Sep!$B$7:'Sep'!$B$31=$B6)*(Sep!$D$7:'Sep'!$AH$31=D$4))+SUMPRODUCT((Okt!$B$7:'Okt'!$B$31=$B6)*(Okt!$D$7:'Okt'!$AH$31=D$4))+SUMPRODUCT((Nov!$B$7:'Nov'!$B$31=$B6)*(Nov!$D$7:'Nov'!$AH$31=D$4))+SUMPRODUCT((Dez!$B$7:'Dez'!$B$31=$B6)*(Dez!$D$7:'Dez'!$AH$31=D$4)),"")</f>
        <v>0</v>
      </c>
      <c r="E6" s="62">
        <f>IF(AND(E$4&lt;&gt;"",$B6&lt;&gt;""),SUMPRODUCT((Jan!$B$7:'Jan'!$B$31=$B6)*(Jan!$D$7:'Jan'!$AH$31=E$4))+SUMPRODUCT((Feb!$B$7:'Feb'!$B$31=$B6)*(Feb!$D$7:'Feb'!$AH$31=E$4))+SUMPRODUCT((Mär!$B$7:'Mär'!$B$31=$B6)*(Mär!$D$7:'Mär'!$AH$31=E$4))+SUMPRODUCT((Apr!$B$7:'Apr'!$B$31=$B6)*(Apr!$D$7:'Apr'!$AH$31=E$4))+SUMPRODUCT((Mai!$B$7:'Mai'!$B$31=$B6)*(Mai!$D$7:'Mai'!$AH$31=E$4))+SUMPRODUCT((Jun!$B$7:'Jun'!$B$31=$B6)*(Jun!$D$7:'Jun'!$AH$31=E$4))+SUMPRODUCT((Jul!$B$7:'Jul'!$B$31=$B6)*(Jul!$D$7:'Jul'!$AH$31=E$4))+SUMPRODUCT((Aug!$B$7:'Aug'!$B$31=$B6)*(Aug!$D$7:'Aug'!$AH$31=E$4))+SUMPRODUCT((Sep!$B$7:'Sep'!$B$31=$B6)*(Sep!$D$7:'Sep'!$AH$31=E$4))+SUMPRODUCT((Okt!$B$7:'Okt'!$B$31=$B6)*(Okt!$D$7:'Okt'!$AH$31=E$4))+SUMPRODUCT((Nov!$B$7:'Nov'!$B$31=$B6)*(Nov!$D$7:'Nov'!$AH$31=E$4))+SUMPRODUCT((Dez!$B$7:'Dez'!$B$31=$B6)*(Dez!$D$7:'Dez'!$AH$31=E$4)),"")</f>
        <v>0</v>
      </c>
      <c r="F6" s="62">
        <f>IF(AND(F$4&lt;&gt;"",$B6&lt;&gt;""),SUMPRODUCT((Jan!$B$7:'Jan'!$B$31=$B6)*(Jan!$D$7:'Jan'!$AH$31=F$4))+SUMPRODUCT((Feb!$B$7:'Feb'!$B$31=$B6)*(Feb!$D$7:'Feb'!$AH$31=F$4))+SUMPRODUCT((Mär!$B$7:'Mär'!$B$31=$B6)*(Mär!$D$7:'Mär'!$AH$31=F$4))+SUMPRODUCT((Apr!$B$7:'Apr'!$B$31=$B6)*(Apr!$D$7:'Apr'!$AH$31=F$4))+SUMPRODUCT((Mai!$B$7:'Mai'!$B$31=$B6)*(Mai!$D$7:'Mai'!$AH$31=F$4))+SUMPRODUCT((Jun!$B$7:'Jun'!$B$31=$B6)*(Jun!$D$7:'Jun'!$AH$31=F$4))+SUMPRODUCT((Jul!$B$7:'Jul'!$B$31=$B6)*(Jul!$D$7:'Jul'!$AH$31=F$4))+SUMPRODUCT((Aug!$B$7:'Aug'!$B$31=$B6)*(Aug!$D$7:'Aug'!$AH$31=F$4))+SUMPRODUCT((Sep!$B$7:'Sep'!$B$31=$B6)*(Sep!$D$7:'Sep'!$AH$31=F$4))+SUMPRODUCT((Okt!$B$7:'Okt'!$B$31=$B6)*(Okt!$D$7:'Okt'!$AH$31=F$4))+SUMPRODUCT((Nov!$B$7:'Nov'!$B$31=$B6)*(Nov!$D$7:'Nov'!$AH$31=F$4))+SUMPRODUCT((Dez!$B$7:'Dez'!$B$31=$B6)*(Dez!$D$7:'Dez'!$AH$31=F$4)),"")</f>
        <v>0</v>
      </c>
      <c r="G6" s="63">
        <f>IF(AND(G$4&lt;&gt;"",$B6&lt;&gt;""),SUMPRODUCT((Jan!$B$7:'Jan'!$B$31=$B6)*(Jan!$D$7:'Jan'!$AH$31=G$4))+SUMPRODUCT((Feb!$B$7:'Feb'!$B$31=$B6)*(Feb!$D$7:'Feb'!$AH$31=G$4))+SUMPRODUCT((Mär!$B$7:'Mär'!$B$31=$B6)*(Mär!$D$7:'Mär'!$AH$31=G$4))+SUMPRODUCT((Apr!$B$7:'Apr'!$B$31=$B6)*(Apr!$D$7:'Apr'!$AH$31=G$4))+SUMPRODUCT((Mai!$B$7:'Mai'!$B$31=$B6)*(Mai!$D$7:'Mai'!$AH$31=G$4))+SUMPRODUCT((Jun!$B$7:'Jun'!$B$31=$B6)*(Jun!$D$7:'Jun'!$AH$31=G$4))+SUMPRODUCT((Jul!$B$7:'Jul'!$B$31=$B6)*(Jul!$D$7:'Jul'!$AH$31=G$4))+SUMPRODUCT((Aug!$B$7:'Aug'!$B$31=$B6)*(Aug!$D$7:'Aug'!$AH$31=G$4))+SUMPRODUCT((Sep!$B$7:'Sep'!$B$31=$B6)*(Sep!$D$7:'Sep'!$AH$31=G$4))+SUMPRODUCT((Okt!$B$7:'Okt'!$B$31=$B6)*(Okt!$D$7:'Okt'!$AH$31=G$4))+SUMPRODUCT((Nov!$B$7:'Nov'!$B$31=$B6)*(Nov!$D$7:'Nov'!$AH$31=G$4))+SUMPRODUCT((Dez!$B$7:'Dez'!$B$31=$B6)*(Dez!$D$7:'Dez'!$AH$31=G$4)),"")</f>
        <v>0</v>
      </c>
      <c r="H6" s="63">
        <f t="shared" ref="H6:H29" si="0">SUM(C6:G6)</f>
        <v>2</v>
      </c>
    </row>
    <row r="7" spans="1:8" x14ac:dyDescent="0.2">
      <c r="A7" s="196"/>
      <c r="B7" s="120" t="s">
        <v>121</v>
      </c>
      <c r="C7" s="116">
        <f>IF(AND(C$4&lt;&gt;"",$B7&lt;&gt;""),SUMPRODUCT((Jan!$B$7:'Jan'!$B$31=$B7)*(Jan!$D$7:'Jan'!$AH$31=C$4))+SUMPRODUCT((Feb!$B$7:'Feb'!$B$31=$B7)*(Feb!$D$7:'Feb'!$AH$31=C$4))+SUMPRODUCT((Mär!$B$7:'Mär'!$B$31=$B7)*(Mär!$D$7:'Mär'!$AH$31=C$4))+SUMPRODUCT((Apr!$B$7:'Apr'!$B$31=$B7)*(Apr!$D$7:'Apr'!$AH$31=C$4))+SUMPRODUCT((Mai!$B$7:'Mai'!$B$31=$B7)*(Mai!$D$7:'Mai'!$AH$31=C$4))+SUMPRODUCT((Jun!$B$7:'Jun'!$B$31=$B7)*(Jun!$D$7:'Jun'!$AH$31=C$4))+SUMPRODUCT((Jul!$B$7:'Jul'!$B$31=$B7)*(Jul!$D$7:'Jul'!$AH$31=C$4))+SUMPRODUCT((Aug!$B$7:'Aug'!$B$31=$B7)*(Aug!$D$7:'Aug'!$AH$31=C$4))+SUMPRODUCT((Sep!$B$7:'Sep'!$B$31=$B7)*(Sep!$D$7:'Sep'!$AH$31=C$4))+SUMPRODUCT((Okt!$B$7:'Okt'!$B$31=$B7)*(Okt!$D$7:'Okt'!$AH$31=C$4))+SUMPRODUCT((Nov!$B$7:'Nov'!$B$31=$B7)*(Nov!$D$7:'Nov'!$AH$31=C$4))+SUMPRODUCT((Dez!$B$7:'Dez'!$B$31=$B7)*(Dez!$D$7:'Dez'!$AH$31=C$4)),"")</f>
        <v>0</v>
      </c>
      <c r="D7" s="64">
        <f>IF(AND(D$4&lt;&gt;"",$B7&lt;&gt;""),SUMPRODUCT((Jan!$B$7:'Jan'!$B$31=$B7)*(Jan!$D$7:'Jan'!$AH$31=D$4))+SUMPRODUCT((Feb!$B$7:'Feb'!$B$31=$B7)*(Feb!$D$7:'Feb'!$AH$31=D$4))+SUMPRODUCT((Mär!$B$7:'Mär'!$B$31=$B7)*(Mär!$D$7:'Mär'!$AH$31=D$4))+SUMPRODUCT((Apr!$B$7:'Apr'!$B$31=$B7)*(Apr!$D$7:'Apr'!$AH$31=D$4))+SUMPRODUCT((Mai!$B$7:'Mai'!$B$31=$B7)*(Mai!$D$7:'Mai'!$AH$31=D$4))+SUMPRODUCT((Jun!$B$7:'Jun'!$B$31=$B7)*(Jun!$D$7:'Jun'!$AH$31=D$4))+SUMPRODUCT((Jul!$B$7:'Jul'!$B$31=$B7)*(Jul!$D$7:'Jul'!$AH$31=D$4))+SUMPRODUCT((Aug!$B$7:'Aug'!$B$31=$B7)*(Aug!$D$7:'Aug'!$AH$31=D$4))+SUMPRODUCT((Sep!$B$7:'Sep'!$B$31=$B7)*(Sep!$D$7:'Sep'!$AH$31=D$4))+SUMPRODUCT((Okt!$B$7:'Okt'!$B$31=$B7)*(Okt!$D$7:'Okt'!$AH$31=D$4))+SUMPRODUCT((Nov!$B$7:'Nov'!$B$31=$B7)*(Nov!$D$7:'Nov'!$AH$31=D$4))+SUMPRODUCT((Dez!$B$7:'Dez'!$B$31=$B7)*(Dez!$D$7:'Dez'!$AH$31=D$4)),"")</f>
        <v>0</v>
      </c>
      <c r="E7" s="64">
        <f>IF(AND(E$4&lt;&gt;"",$B7&lt;&gt;""),SUMPRODUCT((Jan!$B$7:'Jan'!$B$31=$B7)*(Jan!$D$7:'Jan'!$AH$31=E$4))+SUMPRODUCT((Feb!$B$7:'Feb'!$B$31=$B7)*(Feb!$D$7:'Feb'!$AH$31=E$4))+SUMPRODUCT((Mär!$B$7:'Mär'!$B$31=$B7)*(Mär!$D$7:'Mär'!$AH$31=E$4))+SUMPRODUCT((Apr!$B$7:'Apr'!$B$31=$B7)*(Apr!$D$7:'Apr'!$AH$31=E$4))+SUMPRODUCT((Mai!$B$7:'Mai'!$B$31=$B7)*(Mai!$D$7:'Mai'!$AH$31=E$4))+SUMPRODUCT((Jun!$B$7:'Jun'!$B$31=$B7)*(Jun!$D$7:'Jun'!$AH$31=E$4))+SUMPRODUCT((Jul!$B$7:'Jul'!$B$31=$B7)*(Jul!$D$7:'Jul'!$AH$31=E$4))+SUMPRODUCT((Aug!$B$7:'Aug'!$B$31=$B7)*(Aug!$D$7:'Aug'!$AH$31=E$4))+SUMPRODUCT((Sep!$B$7:'Sep'!$B$31=$B7)*(Sep!$D$7:'Sep'!$AH$31=E$4))+SUMPRODUCT((Okt!$B$7:'Okt'!$B$31=$B7)*(Okt!$D$7:'Okt'!$AH$31=E$4))+SUMPRODUCT((Nov!$B$7:'Nov'!$B$31=$B7)*(Nov!$D$7:'Nov'!$AH$31=E$4))+SUMPRODUCT((Dez!$B$7:'Dez'!$B$31=$B7)*(Dez!$D$7:'Dez'!$AH$31=E$4)),"")</f>
        <v>0</v>
      </c>
      <c r="F7" s="64">
        <f>IF(AND(F$4&lt;&gt;"",$B7&lt;&gt;""),SUMPRODUCT((Jan!$B$7:'Jan'!$B$31=$B7)*(Jan!$D$7:'Jan'!$AH$31=F$4))+SUMPRODUCT((Feb!$B$7:'Feb'!$B$31=$B7)*(Feb!$D$7:'Feb'!$AH$31=F$4))+SUMPRODUCT((Mär!$B$7:'Mär'!$B$31=$B7)*(Mär!$D$7:'Mär'!$AH$31=F$4))+SUMPRODUCT((Apr!$B$7:'Apr'!$B$31=$B7)*(Apr!$D$7:'Apr'!$AH$31=F$4))+SUMPRODUCT((Mai!$B$7:'Mai'!$B$31=$B7)*(Mai!$D$7:'Mai'!$AH$31=F$4))+SUMPRODUCT((Jun!$B$7:'Jun'!$B$31=$B7)*(Jun!$D$7:'Jun'!$AH$31=F$4))+SUMPRODUCT((Jul!$B$7:'Jul'!$B$31=$B7)*(Jul!$D$7:'Jul'!$AH$31=F$4))+SUMPRODUCT((Aug!$B$7:'Aug'!$B$31=$B7)*(Aug!$D$7:'Aug'!$AH$31=F$4))+SUMPRODUCT((Sep!$B$7:'Sep'!$B$31=$B7)*(Sep!$D$7:'Sep'!$AH$31=F$4))+SUMPRODUCT((Okt!$B$7:'Okt'!$B$31=$B7)*(Okt!$D$7:'Okt'!$AH$31=F$4))+SUMPRODUCT((Nov!$B$7:'Nov'!$B$31=$B7)*(Nov!$D$7:'Nov'!$AH$31=F$4))+SUMPRODUCT((Dez!$B$7:'Dez'!$B$31=$B7)*(Dez!$D$7:'Dez'!$AH$31=F$4)),"")</f>
        <v>0</v>
      </c>
      <c r="G7" s="65">
        <f>IF(AND(G$4&lt;&gt;"",$B7&lt;&gt;""),SUMPRODUCT((Jan!$B$7:'Jan'!$B$31=$B7)*(Jan!$D$7:'Jan'!$AH$31=G$4))+SUMPRODUCT((Feb!$B$7:'Feb'!$B$31=$B7)*(Feb!$D$7:'Feb'!$AH$31=G$4))+SUMPRODUCT((Mär!$B$7:'Mär'!$B$31=$B7)*(Mär!$D$7:'Mär'!$AH$31=G$4))+SUMPRODUCT((Apr!$B$7:'Apr'!$B$31=$B7)*(Apr!$D$7:'Apr'!$AH$31=G$4))+SUMPRODUCT((Mai!$B$7:'Mai'!$B$31=$B7)*(Mai!$D$7:'Mai'!$AH$31=G$4))+SUMPRODUCT((Jun!$B$7:'Jun'!$B$31=$B7)*(Jun!$D$7:'Jun'!$AH$31=G$4))+SUMPRODUCT((Jul!$B$7:'Jul'!$B$31=$B7)*(Jul!$D$7:'Jul'!$AH$31=G$4))+SUMPRODUCT((Aug!$B$7:'Aug'!$B$31=$B7)*(Aug!$D$7:'Aug'!$AH$31=G$4))+SUMPRODUCT((Sep!$B$7:'Sep'!$B$31=$B7)*(Sep!$D$7:'Sep'!$AH$31=G$4))+SUMPRODUCT((Okt!$B$7:'Okt'!$B$31=$B7)*(Okt!$D$7:'Okt'!$AH$31=G$4))+SUMPRODUCT((Nov!$B$7:'Nov'!$B$31=$B7)*(Nov!$D$7:'Nov'!$AH$31=G$4))+SUMPRODUCT((Dez!$B$7:'Dez'!$B$31=$B7)*(Dez!$D$7:'Dez'!$AH$31=G$4)),"")</f>
        <v>0</v>
      </c>
      <c r="H7" s="65">
        <f t="shared" si="0"/>
        <v>0</v>
      </c>
    </row>
    <row r="8" spans="1:8" x14ac:dyDescent="0.2">
      <c r="A8" s="196"/>
      <c r="B8" s="119"/>
      <c r="C8" s="115" t="str">
        <f>IF(AND(C$4&lt;&gt;"",$B8&lt;&gt;""),SUMPRODUCT((Jan!$B$7:'Jan'!$B$31=$B8)*(Jan!$D$7:'Jan'!$AH$31=C$4))+SUMPRODUCT((Feb!$B$7:'Feb'!$B$31=$B8)*(Feb!$D$7:'Feb'!$AH$31=C$4))+SUMPRODUCT((Mär!$B$7:'Mär'!$B$31=$B8)*(Mär!$D$7:'Mär'!$AH$31=C$4))+SUMPRODUCT((Apr!$B$7:'Apr'!$B$31=$B8)*(Apr!$D$7:'Apr'!$AH$31=C$4))+SUMPRODUCT((Mai!$B$7:'Mai'!$B$31=$B8)*(Mai!$D$7:'Mai'!$AH$31=C$4))+SUMPRODUCT((Jun!$B$7:'Jun'!$B$31=$B8)*(Jun!$D$7:'Jun'!$AH$31=C$4))+SUMPRODUCT((Jul!$B$7:'Jul'!$B$31=$B8)*(Jul!$D$7:'Jul'!$AH$31=C$4))+SUMPRODUCT((Aug!$B$7:'Aug'!$B$31=$B8)*(Aug!$D$7:'Aug'!$AH$31=C$4))+SUMPRODUCT((Sep!$B$7:'Sep'!$B$31=$B8)*(Sep!$D$7:'Sep'!$AH$31=C$4))+SUMPRODUCT((Okt!$B$7:'Okt'!$B$31=$B8)*(Okt!$D$7:'Okt'!$AH$31=C$4))+SUMPRODUCT((Nov!$B$7:'Nov'!$B$31=$B8)*(Nov!$D$7:'Nov'!$AH$31=C$4))+SUMPRODUCT((Dez!$B$7:'Dez'!$B$31=$B8)*(Dez!$D$7:'Dez'!$AH$31=C$4)),"")</f>
        <v/>
      </c>
      <c r="D8" s="62" t="str">
        <f>IF(AND(D$4&lt;&gt;"",$B8&lt;&gt;""),SUMPRODUCT((Jan!$B$7:'Jan'!$B$31=$B8)*(Jan!$D$7:'Jan'!$AH$31=D$4))+SUMPRODUCT((Feb!$B$7:'Feb'!$B$31=$B8)*(Feb!$D$7:'Feb'!$AH$31=D$4))+SUMPRODUCT((Mär!$B$7:'Mär'!$B$31=$B8)*(Mär!$D$7:'Mär'!$AH$31=D$4))+SUMPRODUCT((Apr!$B$7:'Apr'!$B$31=$B8)*(Apr!$D$7:'Apr'!$AH$31=D$4))+SUMPRODUCT((Mai!$B$7:'Mai'!$B$31=$B8)*(Mai!$D$7:'Mai'!$AH$31=D$4))+SUMPRODUCT((Jun!$B$7:'Jun'!$B$31=$B8)*(Jun!$D$7:'Jun'!$AH$31=D$4))+SUMPRODUCT((Jul!$B$7:'Jul'!$B$31=$B8)*(Jul!$D$7:'Jul'!$AH$31=D$4))+SUMPRODUCT((Aug!$B$7:'Aug'!$B$31=$B8)*(Aug!$D$7:'Aug'!$AH$31=D$4))+SUMPRODUCT((Sep!$B$7:'Sep'!$B$31=$B8)*(Sep!$D$7:'Sep'!$AH$31=D$4))+SUMPRODUCT((Okt!$B$7:'Okt'!$B$31=$B8)*(Okt!$D$7:'Okt'!$AH$31=D$4))+SUMPRODUCT((Nov!$B$7:'Nov'!$B$31=$B8)*(Nov!$D$7:'Nov'!$AH$31=D$4))+SUMPRODUCT((Dez!$B$7:'Dez'!$B$31=$B8)*(Dez!$D$7:'Dez'!$AH$31=D$4)),"")</f>
        <v/>
      </c>
      <c r="E8" s="62" t="str">
        <f>IF(AND(E$4&lt;&gt;"",$B8&lt;&gt;""),SUMPRODUCT((Jan!$B$7:'Jan'!$B$31=$B8)*(Jan!$D$7:'Jan'!$AH$31=E$4))+SUMPRODUCT((Feb!$B$7:'Feb'!$B$31=$B8)*(Feb!$D$7:'Feb'!$AH$31=E$4))+SUMPRODUCT((Mär!$B$7:'Mär'!$B$31=$B8)*(Mär!$D$7:'Mär'!$AH$31=E$4))+SUMPRODUCT((Apr!$B$7:'Apr'!$B$31=$B8)*(Apr!$D$7:'Apr'!$AH$31=E$4))+SUMPRODUCT((Mai!$B$7:'Mai'!$B$31=$B8)*(Mai!$D$7:'Mai'!$AH$31=E$4))+SUMPRODUCT((Jun!$B$7:'Jun'!$B$31=$B8)*(Jun!$D$7:'Jun'!$AH$31=E$4))+SUMPRODUCT((Jul!$B$7:'Jul'!$B$31=$B8)*(Jul!$D$7:'Jul'!$AH$31=E$4))+SUMPRODUCT((Aug!$B$7:'Aug'!$B$31=$B8)*(Aug!$D$7:'Aug'!$AH$31=E$4))+SUMPRODUCT((Sep!$B$7:'Sep'!$B$31=$B8)*(Sep!$D$7:'Sep'!$AH$31=E$4))+SUMPRODUCT((Okt!$B$7:'Okt'!$B$31=$B8)*(Okt!$D$7:'Okt'!$AH$31=E$4))+SUMPRODUCT((Nov!$B$7:'Nov'!$B$31=$B8)*(Nov!$D$7:'Nov'!$AH$31=E$4))+SUMPRODUCT((Dez!$B$7:'Dez'!$B$31=$B8)*(Dez!$D$7:'Dez'!$AH$31=E$4)),"")</f>
        <v/>
      </c>
      <c r="F8" s="62" t="str">
        <f>IF(AND(F$4&lt;&gt;"",$B8&lt;&gt;""),SUMPRODUCT((Jan!$B$7:'Jan'!$B$31=$B8)*(Jan!$D$7:'Jan'!$AH$31=F$4))+SUMPRODUCT((Feb!$B$7:'Feb'!$B$31=$B8)*(Feb!$D$7:'Feb'!$AH$31=F$4))+SUMPRODUCT((Mär!$B$7:'Mär'!$B$31=$B8)*(Mär!$D$7:'Mär'!$AH$31=F$4))+SUMPRODUCT((Apr!$B$7:'Apr'!$B$31=$B8)*(Apr!$D$7:'Apr'!$AH$31=F$4))+SUMPRODUCT((Mai!$B$7:'Mai'!$B$31=$B8)*(Mai!$D$7:'Mai'!$AH$31=F$4))+SUMPRODUCT((Jun!$B$7:'Jun'!$B$31=$B8)*(Jun!$D$7:'Jun'!$AH$31=F$4))+SUMPRODUCT((Jul!$B$7:'Jul'!$B$31=$B8)*(Jul!$D$7:'Jul'!$AH$31=F$4))+SUMPRODUCT((Aug!$B$7:'Aug'!$B$31=$B8)*(Aug!$D$7:'Aug'!$AH$31=F$4))+SUMPRODUCT((Sep!$B$7:'Sep'!$B$31=$B8)*(Sep!$D$7:'Sep'!$AH$31=F$4))+SUMPRODUCT((Okt!$B$7:'Okt'!$B$31=$B8)*(Okt!$D$7:'Okt'!$AH$31=F$4))+SUMPRODUCT((Nov!$B$7:'Nov'!$B$31=$B8)*(Nov!$D$7:'Nov'!$AH$31=F$4))+SUMPRODUCT((Dez!$B$7:'Dez'!$B$31=$B8)*(Dez!$D$7:'Dez'!$AH$31=F$4)),"")</f>
        <v/>
      </c>
      <c r="G8" s="63" t="str">
        <f>IF(AND(G$4&lt;&gt;"",$B8&lt;&gt;""),SUMPRODUCT((Jan!$B$7:'Jan'!$B$31=$B8)*(Jan!$D$7:'Jan'!$AH$31=G$4))+SUMPRODUCT((Feb!$B$7:'Feb'!$B$31=$B8)*(Feb!$D$7:'Feb'!$AH$31=G$4))+SUMPRODUCT((Mär!$B$7:'Mär'!$B$31=$B8)*(Mär!$D$7:'Mär'!$AH$31=G$4))+SUMPRODUCT((Apr!$B$7:'Apr'!$B$31=$B8)*(Apr!$D$7:'Apr'!$AH$31=G$4))+SUMPRODUCT((Mai!$B$7:'Mai'!$B$31=$B8)*(Mai!$D$7:'Mai'!$AH$31=G$4))+SUMPRODUCT((Jun!$B$7:'Jun'!$B$31=$B8)*(Jun!$D$7:'Jun'!$AH$31=G$4))+SUMPRODUCT((Jul!$B$7:'Jul'!$B$31=$B8)*(Jul!$D$7:'Jul'!$AH$31=G$4))+SUMPRODUCT((Aug!$B$7:'Aug'!$B$31=$B8)*(Aug!$D$7:'Aug'!$AH$31=G$4))+SUMPRODUCT((Sep!$B$7:'Sep'!$B$31=$B8)*(Sep!$D$7:'Sep'!$AH$31=G$4))+SUMPRODUCT((Okt!$B$7:'Okt'!$B$31=$B8)*(Okt!$D$7:'Okt'!$AH$31=G$4))+SUMPRODUCT((Nov!$B$7:'Nov'!$B$31=$B8)*(Nov!$D$7:'Nov'!$AH$31=G$4))+SUMPRODUCT((Dez!$B$7:'Dez'!$B$31=$B8)*(Dez!$D$7:'Dez'!$AH$31=G$4)),"")</f>
        <v/>
      </c>
      <c r="H8" s="63">
        <f t="shared" si="0"/>
        <v>0</v>
      </c>
    </row>
    <row r="9" spans="1:8" x14ac:dyDescent="0.2">
      <c r="A9" s="196"/>
      <c r="B9" s="120"/>
      <c r="C9" s="116" t="str">
        <f>IF(AND(C$4&lt;&gt;"",$B9&lt;&gt;""),SUMPRODUCT((Jan!$B$7:'Jan'!$B$31=$B9)*(Jan!$D$7:'Jan'!$AH$31=C$4))+SUMPRODUCT((Feb!$B$7:'Feb'!$B$31=$B9)*(Feb!$D$7:'Feb'!$AH$31=C$4))+SUMPRODUCT((Mär!$B$7:'Mär'!$B$31=$B9)*(Mär!$D$7:'Mär'!$AH$31=C$4))+SUMPRODUCT((Apr!$B$7:'Apr'!$B$31=$B9)*(Apr!$D$7:'Apr'!$AH$31=C$4))+SUMPRODUCT((Mai!$B$7:'Mai'!$B$31=$B9)*(Mai!$D$7:'Mai'!$AH$31=C$4))+SUMPRODUCT((Jun!$B$7:'Jun'!$B$31=$B9)*(Jun!$D$7:'Jun'!$AH$31=C$4))+SUMPRODUCT((Jul!$B$7:'Jul'!$B$31=$B9)*(Jul!$D$7:'Jul'!$AH$31=C$4))+SUMPRODUCT((Aug!$B$7:'Aug'!$B$31=$B9)*(Aug!$D$7:'Aug'!$AH$31=C$4))+SUMPRODUCT((Sep!$B$7:'Sep'!$B$31=$B9)*(Sep!$D$7:'Sep'!$AH$31=C$4))+SUMPRODUCT((Okt!$B$7:'Okt'!$B$31=$B9)*(Okt!$D$7:'Okt'!$AH$31=C$4))+SUMPRODUCT((Nov!$B$7:'Nov'!$B$31=$B9)*(Nov!$D$7:'Nov'!$AH$31=C$4))+SUMPRODUCT((Dez!$B$7:'Dez'!$B$31=$B9)*(Dez!$D$7:'Dez'!$AH$31=C$4)),"")</f>
        <v/>
      </c>
      <c r="D9" s="64" t="str">
        <f>IF(AND(D$4&lt;&gt;"",$B9&lt;&gt;""),SUMPRODUCT((Jan!$B$7:'Jan'!$B$31=$B9)*(Jan!$D$7:'Jan'!$AH$31=D$4))+SUMPRODUCT((Feb!$B$7:'Feb'!$B$31=$B9)*(Feb!$D$7:'Feb'!$AH$31=D$4))+SUMPRODUCT((Mär!$B$7:'Mär'!$B$31=$B9)*(Mär!$D$7:'Mär'!$AH$31=D$4))+SUMPRODUCT((Apr!$B$7:'Apr'!$B$31=$B9)*(Apr!$D$7:'Apr'!$AH$31=D$4))+SUMPRODUCT((Mai!$B$7:'Mai'!$B$31=$B9)*(Mai!$D$7:'Mai'!$AH$31=D$4))+SUMPRODUCT((Jun!$B$7:'Jun'!$B$31=$B9)*(Jun!$D$7:'Jun'!$AH$31=D$4))+SUMPRODUCT((Jul!$B$7:'Jul'!$B$31=$B9)*(Jul!$D$7:'Jul'!$AH$31=D$4))+SUMPRODUCT((Aug!$B$7:'Aug'!$B$31=$B9)*(Aug!$D$7:'Aug'!$AH$31=D$4))+SUMPRODUCT((Sep!$B$7:'Sep'!$B$31=$B9)*(Sep!$D$7:'Sep'!$AH$31=D$4))+SUMPRODUCT((Okt!$B$7:'Okt'!$B$31=$B9)*(Okt!$D$7:'Okt'!$AH$31=D$4))+SUMPRODUCT((Nov!$B$7:'Nov'!$B$31=$B9)*(Nov!$D$7:'Nov'!$AH$31=D$4))+SUMPRODUCT((Dez!$B$7:'Dez'!$B$31=$B9)*(Dez!$D$7:'Dez'!$AH$31=D$4)),"")</f>
        <v/>
      </c>
      <c r="E9" s="64" t="str">
        <f>IF(AND(E$4&lt;&gt;"",$B9&lt;&gt;""),SUMPRODUCT((Jan!$B$7:'Jan'!$B$31=$B9)*(Jan!$D$7:'Jan'!$AH$31=E$4))+SUMPRODUCT((Feb!$B$7:'Feb'!$B$31=$B9)*(Feb!$D$7:'Feb'!$AH$31=E$4))+SUMPRODUCT((Mär!$B$7:'Mär'!$B$31=$B9)*(Mär!$D$7:'Mär'!$AH$31=E$4))+SUMPRODUCT((Apr!$B$7:'Apr'!$B$31=$B9)*(Apr!$D$7:'Apr'!$AH$31=E$4))+SUMPRODUCT((Mai!$B$7:'Mai'!$B$31=$B9)*(Mai!$D$7:'Mai'!$AH$31=E$4))+SUMPRODUCT((Jun!$B$7:'Jun'!$B$31=$B9)*(Jun!$D$7:'Jun'!$AH$31=E$4))+SUMPRODUCT((Jul!$B$7:'Jul'!$B$31=$B9)*(Jul!$D$7:'Jul'!$AH$31=E$4))+SUMPRODUCT((Aug!$B$7:'Aug'!$B$31=$B9)*(Aug!$D$7:'Aug'!$AH$31=E$4))+SUMPRODUCT((Sep!$B$7:'Sep'!$B$31=$B9)*(Sep!$D$7:'Sep'!$AH$31=E$4))+SUMPRODUCT((Okt!$B$7:'Okt'!$B$31=$B9)*(Okt!$D$7:'Okt'!$AH$31=E$4))+SUMPRODUCT((Nov!$B$7:'Nov'!$B$31=$B9)*(Nov!$D$7:'Nov'!$AH$31=E$4))+SUMPRODUCT((Dez!$B$7:'Dez'!$B$31=$B9)*(Dez!$D$7:'Dez'!$AH$31=E$4)),"")</f>
        <v/>
      </c>
      <c r="F9" s="64" t="str">
        <f>IF(AND(F$4&lt;&gt;"",$B9&lt;&gt;""),SUMPRODUCT((Jan!$B$7:'Jan'!$B$31=$B9)*(Jan!$D$7:'Jan'!$AH$31=F$4))+SUMPRODUCT((Feb!$B$7:'Feb'!$B$31=$B9)*(Feb!$D$7:'Feb'!$AH$31=F$4))+SUMPRODUCT((Mär!$B$7:'Mär'!$B$31=$B9)*(Mär!$D$7:'Mär'!$AH$31=F$4))+SUMPRODUCT((Apr!$B$7:'Apr'!$B$31=$B9)*(Apr!$D$7:'Apr'!$AH$31=F$4))+SUMPRODUCT((Mai!$B$7:'Mai'!$B$31=$B9)*(Mai!$D$7:'Mai'!$AH$31=F$4))+SUMPRODUCT((Jun!$B$7:'Jun'!$B$31=$B9)*(Jun!$D$7:'Jun'!$AH$31=F$4))+SUMPRODUCT((Jul!$B$7:'Jul'!$B$31=$B9)*(Jul!$D$7:'Jul'!$AH$31=F$4))+SUMPRODUCT((Aug!$B$7:'Aug'!$B$31=$B9)*(Aug!$D$7:'Aug'!$AH$31=F$4))+SUMPRODUCT((Sep!$B$7:'Sep'!$B$31=$B9)*(Sep!$D$7:'Sep'!$AH$31=F$4))+SUMPRODUCT((Okt!$B$7:'Okt'!$B$31=$B9)*(Okt!$D$7:'Okt'!$AH$31=F$4))+SUMPRODUCT((Nov!$B$7:'Nov'!$B$31=$B9)*(Nov!$D$7:'Nov'!$AH$31=F$4))+SUMPRODUCT((Dez!$B$7:'Dez'!$B$31=$B9)*(Dez!$D$7:'Dez'!$AH$31=F$4)),"")</f>
        <v/>
      </c>
      <c r="G9" s="65" t="str">
        <f>IF(AND(G$4&lt;&gt;"",$B9&lt;&gt;""),SUMPRODUCT((Jan!$B$7:'Jan'!$B$31=$B9)*(Jan!$D$7:'Jan'!$AH$31=G$4))+SUMPRODUCT((Feb!$B$7:'Feb'!$B$31=$B9)*(Feb!$D$7:'Feb'!$AH$31=G$4))+SUMPRODUCT((Mär!$B$7:'Mär'!$B$31=$B9)*(Mär!$D$7:'Mär'!$AH$31=G$4))+SUMPRODUCT((Apr!$B$7:'Apr'!$B$31=$B9)*(Apr!$D$7:'Apr'!$AH$31=G$4))+SUMPRODUCT((Mai!$B$7:'Mai'!$B$31=$B9)*(Mai!$D$7:'Mai'!$AH$31=G$4))+SUMPRODUCT((Jun!$B$7:'Jun'!$B$31=$B9)*(Jun!$D$7:'Jun'!$AH$31=G$4))+SUMPRODUCT((Jul!$B$7:'Jul'!$B$31=$B9)*(Jul!$D$7:'Jul'!$AH$31=G$4))+SUMPRODUCT((Aug!$B$7:'Aug'!$B$31=$B9)*(Aug!$D$7:'Aug'!$AH$31=G$4))+SUMPRODUCT((Sep!$B$7:'Sep'!$B$31=$B9)*(Sep!$D$7:'Sep'!$AH$31=G$4))+SUMPRODUCT((Okt!$B$7:'Okt'!$B$31=$B9)*(Okt!$D$7:'Okt'!$AH$31=G$4))+SUMPRODUCT((Nov!$B$7:'Nov'!$B$31=$B9)*(Nov!$D$7:'Nov'!$AH$31=G$4))+SUMPRODUCT((Dez!$B$7:'Dez'!$B$31=$B9)*(Dez!$D$7:'Dez'!$AH$31=G$4)),"")</f>
        <v/>
      </c>
      <c r="H9" s="65">
        <f t="shared" si="0"/>
        <v>0</v>
      </c>
    </row>
    <row r="10" spans="1:8" x14ac:dyDescent="0.2">
      <c r="A10" s="196"/>
      <c r="B10" s="119"/>
      <c r="C10" s="115" t="str">
        <f>IF(AND(C$4&lt;&gt;"",$B10&lt;&gt;""),SUMPRODUCT((Jan!$B$7:'Jan'!$B$31=$B10)*(Jan!$D$7:'Jan'!$AH$31=C$4))+SUMPRODUCT((Feb!$B$7:'Feb'!$B$31=$B10)*(Feb!$D$7:'Feb'!$AH$31=C$4))+SUMPRODUCT((Mär!$B$7:'Mär'!$B$31=$B10)*(Mär!$D$7:'Mär'!$AH$31=C$4))+SUMPRODUCT((Apr!$B$7:'Apr'!$B$31=$B10)*(Apr!$D$7:'Apr'!$AH$31=C$4))+SUMPRODUCT((Mai!$B$7:'Mai'!$B$31=$B10)*(Mai!$D$7:'Mai'!$AH$31=C$4))+SUMPRODUCT((Jun!$B$7:'Jun'!$B$31=$B10)*(Jun!$D$7:'Jun'!$AH$31=C$4))+SUMPRODUCT((Jul!$B$7:'Jul'!$B$31=$B10)*(Jul!$D$7:'Jul'!$AH$31=C$4))+SUMPRODUCT((Aug!$B$7:'Aug'!$B$31=$B10)*(Aug!$D$7:'Aug'!$AH$31=C$4))+SUMPRODUCT((Sep!$B$7:'Sep'!$B$31=$B10)*(Sep!$D$7:'Sep'!$AH$31=C$4))+SUMPRODUCT((Okt!$B$7:'Okt'!$B$31=$B10)*(Okt!$D$7:'Okt'!$AH$31=C$4))+SUMPRODUCT((Nov!$B$7:'Nov'!$B$31=$B10)*(Nov!$D$7:'Nov'!$AH$31=C$4))+SUMPRODUCT((Dez!$B$7:'Dez'!$B$31=$B10)*(Dez!$D$7:'Dez'!$AH$31=C$4)),"")</f>
        <v/>
      </c>
      <c r="D10" s="62" t="str">
        <f>IF(AND(D$4&lt;&gt;"",$B10&lt;&gt;""),SUMPRODUCT((Jan!$B$7:'Jan'!$B$31=$B10)*(Jan!$D$7:'Jan'!$AH$31=D$4))+SUMPRODUCT((Feb!$B$7:'Feb'!$B$31=$B10)*(Feb!$D$7:'Feb'!$AH$31=D$4))+SUMPRODUCT((Mär!$B$7:'Mär'!$B$31=$B10)*(Mär!$D$7:'Mär'!$AH$31=D$4))+SUMPRODUCT((Apr!$B$7:'Apr'!$B$31=$B10)*(Apr!$D$7:'Apr'!$AH$31=D$4))+SUMPRODUCT((Mai!$B$7:'Mai'!$B$31=$B10)*(Mai!$D$7:'Mai'!$AH$31=D$4))+SUMPRODUCT((Jun!$B$7:'Jun'!$B$31=$B10)*(Jun!$D$7:'Jun'!$AH$31=D$4))+SUMPRODUCT((Jul!$B$7:'Jul'!$B$31=$B10)*(Jul!$D$7:'Jul'!$AH$31=D$4))+SUMPRODUCT((Aug!$B$7:'Aug'!$B$31=$B10)*(Aug!$D$7:'Aug'!$AH$31=D$4))+SUMPRODUCT((Sep!$B$7:'Sep'!$B$31=$B10)*(Sep!$D$7:'Sep'!$AH$31=D$4))+SUMPRODUCT((Okt!$B$7:'Okt'!$B$31=$B10)*(Okt!$D$7:'Okt'!$AH$31=D$4))+SUMPRODUCT((Nov!$B$7:'Nov'!$B$31=$B10)*(Nov!$D$7:'Nov'!$AH$31=D$4))+SUMPRODUCT((Dez!$B$7:'Dez'!$B$31=$B10)*(Dez!$D$7:'Dez'!$AH$31=D$4)),"")</f>
        <v/>
      </c>
      <c r="E10" s="62" t="str">
        <f>IF(AND(E$4&lt;&gt;"",$B10&lt;&gt;""),SUMPRODUCT((Jan!$B$7:'Jan'!$B$31=$B10)*(Jan!$D$7:'Jan'!$AH$31=E$4))+SUMPRODUCT((Feb!$B$7:'Feb'!$B$31=$B10)*(Feb!$D$7:'Feb'!$AH$31=E$4))+SUMPRODUCT((Mär!$B$7:'Mär'!$B$31=$B10)*(Mär!$D$7:'Mär'!$AH$31=E$4))+SUMPRODUCT((Apr!$B$7:'Apr'!$B$31=$B10)*(Apr!$D$7:'Apr'!$AH$31=E$4))+SUMPRODUCT((Mai!$B$7:'Mai'!$B$31=$B10)*(Mai!$D$7:'Mai'!$AH$31=E$4))+SUMPRODUCT((Jun!$B$7:'Jun'!$B$31=$B10)*(Jun!$D$7:'Jun'!$AH$31=E$4))+SUMPRODUCT((Jul!$B$7:'Jul'!$B$31=$B10)*(Jul!$D$7:'Jul'!$AH$31=E$4))+SUMPRODUCT((Aug!$B$7:'Aug'!$B$31=$B10)*(Aug!$D$7:'Aug'!$AH$31=E$4))+SUMPRODUCT((Sep!$B$7:'Sep'!$B$31=$B10)*(Sep!$D$7:'Sep'!$AH$31=E$4))+SUMPRODUCT((Okt!$B$7:'Okt'!$B$31=$B10)*(Okt!$D$7:'Okt'!$AH$31=E$4))+SUMPRODUCT((Nov!$B$7:'Nov'!$B$31=$B10)*(Nov!$D$7:'Nov'!$AH$31=E$4))+SUMPRODUCT((Dez!$B$7:'Dez'!$B$31=$B10)*(Dez!$D$7:'Dez'!$AH$31=E$4)),"")</f>
        <v/>
      </c>
      <c r="F10" s="62" t="str">
        <f>IF(AND(F$4&lt;&gt;"",$B10&lt;&gt;""),SUMPRODUCT((Jan!$B$7:'Jan'!$B$31=$B10)*(Jan!$D$7:'Jan'!$AH$31=F$4))+SUMPRODUCT((Feb!$B$7:'Feb'!$B$31=$B10)*(Feb!$D$7:'Feb'!$AH$31=F$4))+SUMPRODUCT((Mär!$B$7:'Mär'!$B$31=$B10)*(Mär!$D$7:'Mär'!$AH$31=F$4))+SUMPRODUCT((Apr!$B$7:'Apr'!$B$31=$B10)*(Apr!$D$7:'Apr'!$AH$31=F$4))+SUMPRODUCT((Mai!$B$7:'Mai'!$B$31=$B10)*(Mai!$D$7:'Mai'!$AH$31=F$4))+SUMPRODUCT((Jun!$B$7:'Jun'!$B$31=$B10)*(Jun!$D$7:'Jun'!$AH$31=F$4))+SUMPRODUCT((Jul!$B$7:'Jul'!$B$31=$B10)*(Jul!$D$7:'Jul'!$AH$31=F$4))+SUMPRODUCT((Aug!$B$7:'Aug'!$B$31=$B10)*(Aug!$D$7:'Aug'!$AH$31=F$4))+SUMPRODUCT((Sep!$B$7:'Sep'!$B$31=$B10)*(Sep!$D$7:'Sep'!$AH$31=F$4))+SUMPRODUCT((Okt!$B$7:'Okt'!$B$31=$B10)*(Okt!$D$7:'Okt'!$AH$31=F$4))+SUMPRODUCT((Nov!$B$7:'Nov'!$B$31=$B10)*(Nov!$D$7:'Nov'!$AH$31=F$4))+SUMPRODUCT((Dez!$B$7:'Dez'!$B$31=$B10)*(Dez!$D$7:'Dez'!$AH$31=F$4)),"")</f>
        <v/>
      </c>
      <c r="G10" s="63" t="str">
        <f>IF(AND(G$4&lt;&gt;"",$B10&lt;&gt;""),SUMPRODUCT((Jan!$B$7:'Jan'!$B$31=$B10)*(Jan!$D$7:'Jan'!$AH$31=G$4))+SUMPRODUCT((Feb!$B$7:'Feb'!$B$31=$B10)*(Feb!$D$7:'Feb'!$AH$31=G$4))+SUMPRODUCT((Mär!$B$7:'Mär'!$B$31=$B10)*(Mär!$D$7:'Mär'!$AH$31=G$4))+SUMPRODUCT((Apr!$B$7:'Apr'!$B$31=$B10)*(Apr!$D$7:'Apr'!$AH$31=G$4))+SUMPRODUCT((Mai!$B$7:'Mai'!$B$31=$B10)*(Mai!$D$7:'Mai'!$AH$31=G$4))+SUMPRODUCT((Jun!$B$7:'Jun'!$B$31=$B10)*(Jun!$D$7:'Jun'!$AH$31=G$4))+SUMPRODUCT((Jul!$B$7:'Jul'!$B$31=$B10)*(Jul!$D$7:'Jul'!$AH$31=G$4))+SUMPRODUCT((Aug!$B$7:'Aug'!$B$31=$B10)*(Aug!$D$7:'Aug'!$AH$31=G$4))+SUMPRODUCT((Sep!$B$7:'Sep'!$B$31=$B10)*(Sep!$D$7:'Sep'!$AH$31=G$4))+SUMPRODUCT((Okt!$B$7:'Okt'!$B$31=$B10)*(Okt!$D$7:'Okt'!$AH$31=G$4))+SUMPRODUCT((Nov!$B$7:'Nov'!$B$31=$B10)*(Nov!$D$7:'Nov'!$AH$31=G$4))+SUMPRODUCT((Dez!$B$7:'Dez'!$B$31=$B10)*(Dez!$D$7:'Dez'!$AH$31=G$4)),"")</f>
        <v/>
      </c>
      <c r="H10" s="63">
        <f t="shared" si="0"/>
        <v>0</v>
      </c>
    </row>
    <row r="11" spans="1:8" x14ac:dyDescent="0.2">
      <c r="A11" s="196"/>
      <c r="B11" s="120"/>
      <c r="C11" s="116" t="str">
        <f>IF(AND(C$4&lt;&gt;"",$B11&lt;&gt;""),SUMPRODUCT((Jan!$B$7:'Jan'!$B$31=$B11)*(Jan!$D$7:'Jan'!$AH$31=C$4))+SUMPRODUCT((Feb!$B$7:'Feb'!$B$31=$B11)*(Feb!$D$7:'Feb'!$AH$31=C$4))+SUMPRODUCT((Mär!$B$7:'Mär'!$B$31=$B11)*(Mär!$D$7:'Mär'!$AH$31=C$4))+SUMPRODUCT((Apr!$B$7:'Apr'!$B$31=$B11)*(Apr!$D$7:'Apr'!$AH$31=C$4))+SUMPRODUCT((Mai!$B$7:'Mai'!$B$31=$B11)*(Mai!$D$7:'Mai'!$AH$31=C$4))+SUMPRODUCT((Jun!$B$7:'Jun'!$B$31=$B11)*(Jun!$D$7:'Jun'!$AH$31=C$4))+SUMPRODUCT((Jul!$B$7:'Jul'!$B$31=$B11)*(Jul!$D$7:'Jul'!$AH$31=C$4))+SUMPRODUCT((Aug!$B$7:'Aug'!$B$31=$B11)*(Aug!$D$7:'Aug'!$AH$31=C$4))+SUMPRODUCT((Sep!$B$7:'Sep'!$B$31=$B11)*(Sep!$D$7:'Sep'!$AH$31=C$4))+SUMPRODUCT((Okt!$B$7:'Okt'!$B$31=$B11)*(Okt!$D$7:'Okt'!$AH$31=C$4))+SUMPRODUCT((Nov!$B$7:'Nov'!$B$31=$B11)*(Nov!$D$7:'Nov'!$AH$31=C$4))+SUMPRODUCT((Dez!$B$7:'Dez'!$B$31=$B11)*(Dez!$D$7:'Dez'!$AH$31=C$4)),"")</f>
        <v/>
      </c>
      <c r="D11" s="64" t="str">
        <f>IF(AND(D$4&lt;&gt;"",$B11&lt;&gt;""),SUMPRODUCT((Jan!$B$7:'Jan'!$B$31=$B11)*(Jan!$D$7:'Jan'!$AH$31=D$4))+SUMPRODUCT((Feb!$B$7:'Feb'!$B$31=$B11)*(Feb!$D$7:'Feb'!$AH$31=D$4))+SUMPRODUCT((Mär!$B$7:'Mär'!$B$31=$B11)*(Mär!$D$7:'Mär'!$AH$31=D$4))+SUMPRODUCT((Apr!$B$7:'Apr'!$B$31=$B11)*(Apr!$D$7:'Apr'!$AH$31=D$4))+SUMPRODUCT((Mai!$B$7:'Mai'!$B$31=$B11)*(Mai!$D$7:'Mai'!$AH$31=D$4))+SUMPRODUCT((Jun!$B$7:'Jun'!$B$31=$B11)*(Jun!$D$7:'Jun'!$AH$31=D$4))+SUMPRODUCT((Jul!$B$7:'Jul'!$B$31=$B11)*(Jul!$D$7:'Jul'!$AH$31=D$4))+SUMPRODUCT((Aug!$B$7:'Aug'!$B$31=$B11)*(Aug!$D$7:'Aug'!$AH$31=D$4))+SUMPRODUCT((Sep!$B$7:'Sep'!$B$31=$B11)*(Sep!$D$7:'Sep'!$AH$31=D$4))+SUMPRODUCT((Okt!$B$7:'Okt'!$B$31=$B11)*(Okt!$D$7:'Okt'!$AH$31=D$4))+SUMPRODUCT((Nov!$B$7:'Nov'!$B$31=$B11)*(Nov!$D$7:'Nov'!$AH$31=D$4))+SUMPRODUCT((Dez!$B$7:'Dez'!$B$31=$B11)*(Dez!$D$7:'Dez'!$AH$31=D$4)),"")</f>
        <v/>
      </c>
      <c r="E11" s="64" t="str">
        <f>IF(AND(E$4&lt;&gt;"",$B11&lt;&gt;""),SUMPRODUCT((Jan!$B$7:'Jan'!$B$31=$B11)*(Jan!$D$7:'Jan'!$AH$31=E$4))+SUMPRODUCT((Feb!$B$7:'Feb'!$B$31=$B11)*(Feb!$D$7:'Feb'!$AH$31=E$4))+SUMPRODUCT((Mär!$B$7:'Mär'!$B$31=$B11)*(Mär!$D$7:'Mär'!$AH$31=E$4))+SUMPRODUCT((Apr!$B$7:'Apr'!$B$31=$B11)*(Apr!$D$7:'Apr'!$AH$31=E$4))+SUMPRODUCT((Mai!$B$7:'Mai'!$B$31=$B11)*(Mai!$D$7:'Mai'!$AH$31=E$4))+SUMPRODUCT((Jun!$B$7:'Jun'!$B$31=$B11)*(Jun!$D$7:'Jun'!$AH$31=E$4))+SUMPRODUCT((Jul!$B$7:'Jul'!$B$31=$B11)*(Jul!$D$7:'Jul'!$AH$31=E$4))+SUMPRODUCT((Aug!$B$7:'Aug'!$B$31=$B11)*(Aug!$D$7:'Aug'!$AH$31=E$4))+SUMPRODUCT((Sep!$B$7:'Sep'!$B$31=$B11)*(Sep!$D$7:'Sep'!$AH$31=E$4))+SUMPRODUCT((Okt!$B$7:'Okt'!$B$31=$B11)*(Okt!$D$7:'Okt'!$AH$31=E$4))+SUMPRODUCT((Nov!$B$7:'Nov'!$B$31=$B11)*(Nov!$D$7:'Nov'!$AH$31=E$4))+SUMPRODUCT((Dez!$B$7:'Dez'!$B$31=$B11)*(Dez!$D$7:'Dez'!$AH$31=E$4)),"")</f>
        <v/>
      </c>
      <c r="F11" s="64" t="str">
        <f>IF(AND(F$4&lt;&gt;"",$B11&lt;&gt;""),SUMPRODUCT((Jan!$B$7:'Jan'!$B$31=$B11)*(Jan!$D$7:'Jan'!$AH$31=F$4))+SUMPRODUCT((Feb!$B$7:'Feb'!$B$31=$B11)*(Feb!$D$7:'Feb'!$AH$31=F$4))+SUMPRODUCT((Mär!$B$7:'Mär'!$B$31=$B11)*(Mär!$D$7:'Mär'!$AH$31=F$4))+SUMPRODUCT((Apr!$B$7:'Apr'!$B$31=$B11)*(Apr!$D$7:'Apr'!$AH$31=F$4))+SUMPRODUCT((Mai!$B$7:'Mai'!$B$31=$B11)*(Mai!$D$7:'Mai'!$AH$31=F$4))+SUMPRODUCT((Jun!$B$7:'Jun'!$B$31=$B11)*(Jun!$D$7:'Jun'!$AH$31=F$4))+SUMPRODUCT((Jul!$B$7:'Jul'!$B$31=$B11)*(Jul!$D$7:'Jul'!$AH$31=F$4))+SUMPRODUCT((Aug!$B$7:'Aug'!$B$31=$B11)*(Aug!$D$7:'Aug'!$AH$31=F$4))+SUMPRODUCT((Sep!$B$7:'Sep'!$B$31=$B11)*(Sep!$D$7:'Sep'!$AH$31=F$4))+SUMPRODUCT((Okt!$B$7:'Okt'!$B$31=$B11)*(Okt!$D$7:'Okt'!$AH$31=F$4))+SUMPRODUCT((Nov!$B$7:'Nov'!$B$31=$B11)*(Nov!$D$7:'Nov'!$AH$31=F$4))+SUMPRODUCT((Dez!$B$7:'Dez'!$B$31=$B11)*(Dez!$D$7:'Dez'!$AH$31=F$4)),"")</f>
        <v/>
      </c>
      <c r="G11" s="65" t="str">
        <f>IF(AND(G$4&lt;&gt;"",$B11&lt;&gt;""),SUMPRODUCT((Jan!$B$7:'Jan'!$B$31=$B11)*(Jan!$D$7:'Jan'!$AH$31=G$4))+SUMPRODUCT((Feb!$B$7:'Feb'!$B$31=$B11)*(Feb!$D$7:'Feb'!$AH$31=G$4))+SUMPRODUCT((Mär!$B$7:'Mär'!$B$31=$B11)*(Mär!$D$7:'Mär'!$AH$31=G$4))+SUMPRODUCT((Apr!$B$7:'Apr'!$B$31=$B11)*(Apr!$D$7:'Apr'!$AH$31=G$4))+SUMPRODUCT((Mai!$B$7:'Mai'!$B$31=$B11)*(Mai!$D$7:'Mai'!$AH$31=G$4))+SUMPRODUCT((Jun!$B$7:'Jun'!$B$31=$B11)*(Jun!$D$7:'Jun'!$AH$31=G$4))+SUMPRODUCT((Jul!$B$7:'Jul'!$B$31=$B11)*(Jul!$D$7:'Jul'!$AH$31=G$4))+SUMPRODUCT((Aug!$B$7:'Aug'!$B$31=$B11)*(Aug!$D$7:'Aug'!$AH$31=G$4))+SUMPRODUCT((Sep!$B$7:'Sep'!$B$31=$B11)*(Sep!$D$7:'Sep'!$AH$31=G$4))+SUMPRODUCT((Okt!$B$7:'Okt'!$B$31=$B11)*(Okt!$D$7:'Okt'!$AH$31=G$4))+SUMPRODUCT((Nov!$B$7:'Nov'!$B$31=$B11)*(Nov!$D$7:'Nov'!$AH$31=G$4))+SUMPRODUCT((Dez!$B$7:'Dez'!$B$31=$B11)*(Dez!$D$7:'Dez'!$AH$31=G$4)),"")</f>
        <v/>
      </c>
      <c r="H11" s="65">
        <f t="shared" si="0"/>
        <v>0</v>
      </c>
    </row>
    <row r="12" spans="1:8" x14ac:dyDescent="0.2">
      <c r="A12" s="196"/>
      <c r="B12" s="119"/>
      <c r="C12" s="115" t="str">
        <f>IF(AND(C$4&lt;&gt;"",$B12&lt;&gt;""),SUMPRODUCT((Jan!$B$7:'Jan'!$B$31=$B12)*(Jan!$D$7:'Jan'!$AH$31=C$4))+SUMPRODUCT((Feb!$B$7:'Feb'!$B$31=$B12)*(Feb!$D$7:'Feb'!$AH$31=C$4))+SUMPRODUCT((Mär!$B$7:'Mär'!$B$31=$B12)*(Mär!$D$7:'Mär'!$AH$31=C$4))+SUMPRODUCT((Apr!$B$7:'Apr'!$B$31=$B12)*(Apr!$D$7:'Apr'!$AH$31=C$4))+SUMPRODUCT((Mai!$B$7:'Mai'!$B$31=$B12)*(Mai!$D$7:'Mai'!$AH$31=C$4))+SUMPRODUCT((Jun!$B$7:'Jun'!$B$31=$B12)*(Jun!$D$7:'Jun'!$AH$31=C$4))+SUMPRODUCT((Jul!$B$7:'Jul'!$B$31=$B12)*(Jul!$D$7:'Jul'!$AH$31=C$4))+SUMPRODUCT((Aug!$B$7:'Aug'!$B$31=$B12)*(Aug!$D$7:'Aug'!$AH$31=C$4))+SUMPRODUCT((Sep!$B$7:'Sep'!$B$31=$B12)*(Sep!$D$7:'Sep'!$AH$31=C$4))+SUMPRODUCT((Okt!$B$7:'Okt'!$B$31=$B12)*(Okt!$D$7:'Okt'!$AH$31=C$4))+SUMPRODUCT((Nov!$B$7:'Nov'!$B$31=$B12)*(Nov!$D$7:'Nov'!$AH$31=C$4))+SUMPRODUCT((Dez!$B$7:'Dez'!$B$31=$B12)*(Dez!$D$7:'Dez'!$AH$31=C$4)),"")</f>
        <v/>
      </c>
      <c r="D12" s="62" t="str">
        <f>IF(AND(D$4&lt;&gt;"",$B12&lt;&gt;""),SUMPRODUCT((Jan!$B$7:'Jan'!$B$31=$B12)*(Jan!$D$7:'Jan'!$AH$31=D$4))+SUMPRODUCT((Feb!$B$7:'Feb'!$B$31=$B12)*(Feb!$D$7:'Feb'!$AH$31=D$4))+SUMPRODUCT((Mär!$B$7:'Mär'!$B$31=$B12)*(Mär!$D$7:'Mär'!$AH$31=D$4))+SUMPRODUCT((Apr!$B$7:'Apr'!$B$31=$B12)*(Apr!$D$7:'Apr'!$AH$31=D$4))+SUMPRODUCT((Mai!$B$7:'Mai'!$B$31=$B12)*(Mai!$D$7:'Mai'!$AH$31=D$4))+SUMPRODUCT((Jun!$B$7:'Jun'!$B$31=$B12)*(Jun!$D$7:'Jun'!$AH$31=D$4))+SUMPRODUCT((Jul!$B$7:'Jul'!$B$31=$B12)*(Jul!$D$7:'Jul'!$AH$31=D$4))+SUMPRODUCT((Aug!$B$7:'Aug'!$B$31=$B12)*(Aug!$D$7:'Aug'!$AH$31=D$4))+SUMPRODUCT((Sep!$B$7:'Sep'!$B$31=$B12)*(Sep!$D$7:'Sep'!$AH$31=D$4))+SUMPRODUCT((Okt!$B$7:'Okt'!$B$31=$B12)*(Okt!$D$7:'Okt'!$AH$31=D$4))+SUMPRODUCT((Nov!$B$7:'Nov'!$B$31=$B12)*(Nov!$D$7:'Nov'!$AH$31=D$4))+SUMPRODUCT((Dez!$B$7:'Dez'!$B$31=$B12)*(Dez!$D$7:'Dez'!$AH$31=D$4)),"")</f>
        <v/>
      </c>
      <c r="E12" s="62" t="str">
        <f>IF(AND(E$4&lt;&gt;"",$B12&lt;&gt;""),SUMPRODUCT((Jan!$B$7:'Jan'!$B$31=$B12)*(Jan!$D$7:'Jan'!$AH$31=E$4))+SUMPRODUCT((Feb!$B$7:'Feb'!$B$31=$B12)*(Feb!$D$7:'Feb'!$AH$31=E$4))+SUMPRODUCT((Mär!$B$7:'Mär'!$B$31=$B12)*(Mär!$D$7:'Mär'!$AH$31=E$4))+SUMPRODUCT((Apr!$B$7:'Apr'!$B$31=$B12)*(Apr!$D$7:'Apr'!$AH$31=E$4))+SUMPRODUCT((Mai!$B$7:'Mai'!$B$31=$B12)*(Mai!$D$7:'Mai'!$AH$31=E$4))+SUMPRODUCT((Jun!$B$7:'Jun'!$B$31=$B12)*(Jun!$D$7:'Jun'!$AH$31=E$4))+SUMPRODUCT((Jul!$B$7:'Jul'!$B$31=$B12)*(Jul!$D$7:'Jul'!$AH$31=E$4))+SUMPRODUCT((Aug!$B$7:'Aug'!$B$31=$B12)*(Aug!$D$7:'Aug'!$AH$31=E$4))+SUMPRODUCT((Sep!$B$7:'Sep'!$B$31=$B12)*(Sep!$D$7:'Sep'!$AH$31=E$4))+SUMPRODUCT((Okt!$B$7:'Okt'!$B$31=$B12)*(Okt!$D$7:'Okt'!$AH$31=E$4))+SUMPRODUCT((Nov!$B$7:'Nov'!$B$31=$B12)*(Nov!$D$7:'Nov'!$AH$31=E$4))+SUMPRODUCT((Dez!$B$7:'Dez'!$B$31=$B12)*(Dez!$D$7:'Dez'!$AH$31=E$4)),"")</f>
        <v/>
      </c>
      <c r="F12" s="62" t="str">
        <f>IF(AND(F$4&lt;&gt;"",$B12&lt;&gt;""),SUMPRODUCT((Jan!$B$7:'Jan'!$B$31=$B12)*(Jan!$D$7:'Jan'!$AH$31=F$4))+SUMPRODUCT((Feb!$B$7:'Feb'!$B$31=$B12)*(Feb!$D$7:'Feb'!$AH$31=F$4))+SUMPRODUCT((Mär!$B$7:'Mär'!$B$31=$B12)*(Mär!$D$7:'Mär'!$AH$31=F$4))+SUMPRODUCT((Apr!$B$7:'Apr'!$B$31=$B12)*(Apr!$D$7:'Apr'!$AH$31=F$4))+SUMPRODUCT((Mai!$B$7:'Mai'!$B$31=$B12)*(Mai!$D$7:'Mai'!$AH$31=F$4))+SUMPRODUCT((Jun!$B$7:'Jun'!$B$31=$B12)*(Jun!$D$7:'Jun'!$AH$31=F$4))+SUMPRODUCT((Jul!$B$7:'Jul'!$B$31=$B12)*(Jul!$D$7:'Jul'!$AH$31=F$4))+SUMPRODUCT((Aug!$B$7:'Aug'!$B$31=$B12)*(Aug!$D$7:'Aug'!$AH$31=F$4))+SUMPRODUCT((Sep!$B$7:'Sep'!$B$31=$B12)*(Sep!$D$7:'Sep'!$AH$31=F$4))+SUMPRODUCT((Okt!$B$7:'Okt'!$B$31=$B12)*(Okt!$D$7:'Okt'!$AH$31=F$4))+SUMPRODUCT((Nov!$B$7:'Nov'!$B$31=$B12)*(Nov!$D$7:'Nov'!$AH$31=F$4))+SUMPRODUCT((Dez!$B$7:'Dez'!$B$31=$B12)*(Dez!$D$7:'Dez'!$AH$31=F$4)),"")</f>
        <v/>
      </c>
      <c r="G12" s="63" t="str">
        <f>IF(AND(G$4&lt;&gt;"",$B12&lt;&gt;""),SUMPRODUCT((Jan!$B$7:'Jan'!$B$31=$B12)*(Jan!$D$7:'Jan'!$AH$31=G$4))+SUMPRODUCT((Feb!$B$7:'Feb'!$B$31=$B12)*(Feb!$D$7:'Feb'!$AH$31=G$4))+SUMPRODUCT((Mär!$B$7:'Mär'!$B$31=$B12)*(Mär!$D$7:'Mär'!$AH$31=G$4))+SUMPRODUCT((Apr!$B$7:'Apr'!$B$31=$B12)*(Apr!$D$7:'Apr'!$AH$31=G$4))+SUMPRODUCT((Mai!$B$7:'Mai'!$B$31=$B12)*(Mai!$D$7:'Mai'!$AH$31=G$4))+SUMPRODUCT((Jun!$B$7:'Jun'!$B$31=$B12)*(Jun!$D$7:'Jun'!$AH$31=G$4))+SUMPRODUCT((Jul!$B$7:'Jul'!$B$31=$B12)*(Jul!$D$7:'Jul'!$AH$31=G$4))+SUMPRODUCT((Aug!$B$7:'Aug'!$B$31=$B12)*(Aug!$D$7:'Aug'!$AH$31=G$4))+SUMPRODUCT((Sep!$B$7:'Sep'!$B$31=$B12)*(Sep!$D$7:'Sep'!$AH$31=G$4))+SUMPRODUCT((Okt!$B$7:'Okt'!$B$31=$B12)*(Okt!$D$7:'Okt'!$AH$31=G$4))+SUMPRODUCT((Nov!$B$7:'Nov'!$B$31=$B12)*(Nov!$D$7:'Nov'!$AH$31=G$4))+SUMPRODUCT((Dez!$B$7:'Dez'!$B$31=$B12)*(Dez!$D$7:'Dez'!$AH$31=G$4)),"")</f>
        <v/>
      </c>
      <c r="H12" s="63">
        <f t="shared" si="0"/>
        <v>0</v>
      </c>
    </row>
    <row r="13" spans="1:8" x14ac:dyDescent="0.2">
      <c r="A13" s="196"/>
      <c r="B13" s="121"/>
      <c r="C13" s="116" t="str">
        <f>IF(AND(C$4&lt;&gt;"",$B13&lt;&gt;""),SUMPRODUCT((Jan!$B$7:'Jan'!$B$31=$B13)*(Jan!$D$7:'Jan'!$AH$31=C$4))+SUMPRODUCT((Feb!$B$7:'Feb'!$B$31=$B13)*(Feb!$D$7:'Feb'!$AH$31=C$4))+SUMPRODUCT((Mär!$B$7:'Mär'!$B$31=$B13)*(Mär!$D$7:'Mär'!$AH$31=C$4))+SUMPRODUCT((Apr!$B$7:'Apr'!$B$31=$B13)*(Apr!$D$7:'Apr'!$AH$31=C$4))+SUMPRODUCT((Mai!$B$7:'Mai'!$B$31=$B13)*(Mai!$D$7:'Mai'!$AH$31=C$4))+SUMPRODUCT((Jun!$B$7:'Jun'!$B$31=$B13)*(Jun!$D$7:'Jun'!$AH$31=C$4))+SUMPRODUCT((Jul!$B$7:'Jul'!$B$31=$B13)*(Jul!$D$7:'Jul'!$AH$31=C$4))+SUMPRODUCT((Aug!$B$7:'Aug'!$B$31=$B13)*(Aug!$D$7:'Aug'!$AH$31=C$4))+SUMPRODUCT((Sep!$B$7:'Sep'!$B$31=$B13)*(Sep!$D$7:'Sep'!$AH$31=C$4))+SUMPRODUCT((Okt!$B$7:'Okt'!$B$31=$B13)*(Okt!$D$7:'Okt'!$AH$31=C$4))+SUMPRODUCT((Nov!$B$7:'Nov'!$B$31=$B13)*(Nov!$D$7:'Nov'!$AH$31=C$4))+SUMPRODUCT((Dez!$B$7:'Dez'!$B$31=$B13)*(Dez!$D$7:'Dez'!$AH$31=C$4)),"")</f>
        <v/>
      </c>
      <c r="D13" s="64" t="str">
        <f>IF(AND(D$4&lt;&gt;"",$B13&lt;&gt;""),SUMPRODUCT((Jan!$B$7:'Jan'!$B$31=$B13)*(Jan!$D$7:'Jan'!$AH$31=D$4))+SUMPRODUCT((Feb!$B$7:'Feb'!$B$31=$B13)*(Feb!$D$7:'Feb'!$AH$31=D$4))+SUMPRODUCT((Mär!$B$7:'Mär'!$B$31=$B13)*(Mär!$D$7:'Mär'!$AH$31=D$4))+SUMPRODUCT((Apr!$B$7:'Apr'!$B$31=$B13)*(Apr!$D$7:'Apr'!$AH$31=D$4))+SUMPRODUCT((Mai!$B$7:'Mai'!$B$31=$B13)*(Mai!$D$7:'Mai'!$AH$31=D$4))+SUMPRODUCT((Jun!$B$7:'Jun'!$B$31=$B13)*(Jun!$D$7:'Jun'!$AH$31=D$4))+SUMPRODUCT((Jul!$B$7:'Jul'!$B$31=$B13)*(Jul!$D$7:'Jul'!$AH$31=D$4))+SUMPRODUCT((Aug!$B$7:'Aug'!$B$31=$B13)*(Aug!$D$7:'Aug'!$AH$31=D$4))+SUMPRODUCT((Sep!$B$7:'Sep'!$B$31=$B13)*(Sep!$D$7:'Sep'!$AH$31=D$4))+SUMPRODUCT((Okt!$B$7:'Okt'!$B$31=$B13)*(Okt!$D$7:'Okt'!$AH$31=D$4))+SUMPRODUCT((Nov!$B$7:'Nov'!$B$31=$B13)*(Nov!$D$7:'Nov'!$AH$31=D$4))+SUMPRODUCT((Dez!$B$7:'Dez'!$B$31=$B13)*(Dez!$D$7:'Dez'!$AH$31=D$4)),"")</f>
        <v/>
      </c>
      <c r="E13" s="64" t="str">
        <f>IF(AND(E$4&lt;&gt;"",$B13&lt;&gt;""),SUMPRODUCT((Jan!$B$7:'Jan'!$B$31=$B13)*(Jan!$D$7:'Jan'!$AH$31=E$4))+SUMPRODUCT((Feb!$B$7:'Feb'!$B$31=$B13)*(Feb!$D$7:'Feb'!$AH$31=E$4))+SUMPRODUCT((Mär!$B$7:'Mär'!$B$31=$B13)*(Mär!$D$7:'Mär'!$AH$31=E$4))+SUMPRODUCT((Apr!$B$7:'Apr'!$B$31=$B13)*(Apr!$D$7:'Apr'!$AH$31=E$4))+SUMPRODUCT((Mai!$B$7:'Mai'!$B$31=$B13)*(Mai!$D$7:'Mai'!$AH$31=E$4))+SUMPRODUCT((Jun!$B$7:'Jun'!$B$31=$B13)*(Jun!$D$7:'Jun'!$AH$31=E$4))+SUMPRODUCT((Jul!$B$7:'Jul'!$B$31=$B13)*(Jul!$D$7:'Jul'!$AH$31=E$4))+SUMPRODUCT((Aug!$B$7:'Aug'!$B$31=$B13)*(Aug!$D$7:'Aug'!$AH$31=E$4))+SUMPRODUCT((Sep!$B$7:'Sep'!$B$31=$B13)*(Sep!$D$7:'Sep'!$AH$31=E$4))+SUMPRODUCT((Okt!$B$7:'Okt'!$B$31=$B13)*(Okt!$D$7:'Okt'!$AH$31=E$4))+SUMPRODUCT((Nov!$B$7:'Nov'!$B$31=$B13)*(Nov!$D$7:'Nov'!$AH$31=E$4))+SUMPRODUCT((Dez!$B$7:'Dez'!$B$31=$B13)*(Dez!$D$7:'Dez'!$AH$31=E$4)),"")</f>
        <v/>
      </c>
      <c r="F13" s="64" t="str">
        <f>IF(AND(F$4&lt;&gt;"",$B13&lt;&gt;""),SUMPRODUCT((Jan!$B$7:'Jan'!$B$31=$B13)*(Jan!$D$7:'Jan'!$AH$31=F$4))+SUMPRODUCT((Feb!$B$7:'Feb'!$B$31=$B13)*(Feb!$D$7:'Feb'!$AH$31=F$4))+SUMPRODUCT((Mär!$B$7:'Mär'!$B$31=$B13)*(Mär!$D$7:'Mär'!$AH$31=F$4))+SUMPRODUCT((Apr!$B$7:'Apr'!$B$31=$B13)*(Apr!$D$7:'Apr'!$AH$31=F$4))+SUMPRODUCT((Mai!$B$7:'Mai'!$B$31=$B13)*(Mai!$D$7:'Mai'!$AH$31=F$4))+SUMPRODUCT((Jun!$B$7:'Jun'!$B$31=$B13)*(Jun!$D$7:'Jun'!$AH$31=F$4))+SUMPRODUCT((Jul!$B$7:'Jul'!$B$31=$B13)*(Jul!$D$7:'Jul'!$AH$31=F$4))+SUMPRODUCT((Aug!$B$7:'Aug'!$B$31=$B13)*(Aug!$D$7:'Aug'!$AH$31=F$4))+SUMPRODUCT((Sep!$B$7:'Sep'!$B$31=$B13)*(Sep!$D$7:'Sep'!$AH$31=F$4))+SUMPRODUCT((Okt!$B$7:'Okt'!$B$31=$B13)*(Okt!$D$7:'Okt'!$AH$31=F$4))+SUMPRODUCT((Nov!$B$7:'Nov'!$B$31=$B13)*(Nov!$D$7:'Nov'!$AH$31=F$4))+SUMPRODUCT((Dez!$B$7:'Dez'!$B$31=$B13)*(Dez!$D$7:'Dez'!$AH$31=F$4)),"")</f>
        <v/>
      </c>
      <c r="G13" s="65" t="str">
        <f>IF(AND(G$4&lt;&gt;"",$B13&lt;&gt;""),SUMPRODUCT((Jan!$B$7:'Jan'!$B$31=$B13)*(Jan!$D$7:'Jan'!$AH$31=G$4))+SUMPRODUCT((Feb!$B$7:'Feb'!$B$31=$B13)*(Feb!$D$7:'Feb'!$AH$31=G$4))+SUMPRODUCT((Mär!$B$7:'Mär'!$B$31=$B13)*(Mär!$D$7:'Mär'!$AH$31=G$4))+SUMPRODUCT((Apr!$B$7:'Apr'!$B$31=$B13)*(Apr!$D$7:'Apr'!$AH$31=G$4))+SUMPRODUCT((Mai!$B$7:'Mai'!$B$31=$B13)*(Mai!$D$7:'Mai'!$AH$31=G$4))+SUMPRODUCT((Jun!$B$7:'Jun'!$B$31=$B13)*(Jun!$D$7:'Jun'!$AH$31=G$4))+SUMPRODUCT((Jul!$B$7:'Jul'!$B$31=$B13)*(Jul!$D$7:'Jul'!$AH$31=G$4))+SUMPRODUCT((Aug!$B$7:'Aug'!$B$31=$B13)*(Aug!$D$7:'Aug'!$AH$31=G$4))+SUMPRODUCT((Sep!$B$7:'Sep'!$B$31=$B13)*(Sep!$D$7:'Sep'!$AH$31=G$4))+SUMPRODUCT((Okt!$B$7:'Okt'!$B$31=$B13)*(Okt!$D$7:'Okt'!$AH$31=G$4))+SUMPRODUCT((Nov!$B$7:'Nov'!$B$31=$B13)*(Nov!$D$7:'Nov'!$AH$31=G$4))+SUMPRODUCT((Dez!$B$7:'Dez'!$B$31=$B13)*(Dez!$D$7:'Dez'!$AH$31=G$4)),"")</f>
        <v/>
      </c>
      <c r="H13" s="65">
        <f t="shared" si="0"/>
        <v>0</v>
      </c>
    </row>
    <row r="14" spans="1:8" x14ac:dyDescent="0.2">
      <c r="A14" s="196"/>
      <c r="B14" s="122"/>
      <c r="C14" s="115" t="str">
        <f>IF(AND(C$4&lt;&gt;"",$B14&lt;&gt;""),SUMPRODUCT((Jan!$B$7:'Jan'!$B$31=$B14)*(Jan!$D$7:'Jan'!$AH$31=C$4))+SUMPRODUCT((Feb!$B$7:'Feb'!$B$31=$B14)*(Feb!$D$7:'Feb'!$AH$31=C$4))+SUMPRODUCT((Mär!$B$7:'Mär'!$B$31=$B14)*(Mär!$D$7:'Mär'!$AH$31=C$4))+SUMPRODUCT((Apr!$B$7:'Apr'!$B$31=$B14)*(Apr!$D$7:'Apr'!$AH$31=C$4))+SUMPRODUCT((Mai!$B$7:'Mai'!$B$31=$B14)*(Mai!$D$7:'Mai'!$AH$31=C$4))+SUMPRODUCT((Jun!$B$7:'Jun'!$B$31=$B14)*(Jun!$D$7:'Jun'!$AH$31=C$4))+SUMPRODUCT((Jul!$B$7:'Jul'!$B$31=$B14)*(Jul!$D$7:'Jul'!$AH$31=C$4))+SUMPRODUCT((Aug!$B$7:'Aug'!$B$31=$B14)*(Aug!$D$7:'Aug'!$AH$31=C$4))+SUMPRODUCT((Sep!$B$7:'Sep'!$B$31=$B14)*(Sep!$D$7:'Sep'!$AH$31=C$4))+SUMPRODUCT((Okt!$B$7:'Okt'!$B$31=$B14)*(Okt!$D$7:'Okt'!$AH$31=C$4))+SUMPRODUCT((Nov!$B$7:'Nov'!$B$31=$B14)*(Nov!$D$7:'Nov'!$AH$31=C$4))+SUMPRODUCT((Dez!$B$7:'Dez'!$B$31=$B14)*(Dez!$D$7:'Dez'!$AH$31=C$4)),"")</f>
        <v/>
      </c>
      <c r="D14" s="62" t="str">
        <f>IF(AND(D$4&lt;&gt;"",$B14&lt;&gt;""),SUMPRODUCT((Jan!$B$7:'Jan'!$B$31=$B14)*(Jan!$D$7:'Jan'!$AH$31=D$4))+SUMPRODUCT((Feb!$B$7:'Feb'!$B$31=$B14)*(Feb!$D$7:'Feb'!$AH$31=D$4))+SUMPRODUCT((Mär!$B$7:'Mär'!$B$31=$B14)*(Mär!$D$7:'Mär'!$AH$31=D$4))+SUMPRODUCT((Apr!$B$7:'Apr'!$B$31=$B14)*(Apr!$D$7:'Apr'!$AH$31=D$4))+SUMPRODUCT((Mai!$B$7:'Mai'!$B$31=$B14)*(Mai!$D$7:'Mai'!$AH$31=D$4))+SUMPRODUCT((Jun!$B$7:'Jun'!$B$31=$B14)*(Jun!$D$7:'Jun'!$AH$31=D$4))+SUMPRODUCT((Jul!$B$7:'Jul'!$B$31=$B14)*(Jul!$D$7:'Jul'!$AH$31=D$4))+SUMPRODUCT((Aug!$B$7:'Aug'!$B$31=$B14)*(Aug!$D$7:'Aug'!$AH$31=D$4))+SUMPRODUCT((Sep!$B$7:'Sep'!$B$31=$B14)*(Sep!$D$7:'Sep'!$AH$31=D$4))+SUMPRODUCT((Okt!$B$7:'Okt'!$B$31=$B14)*(Okt!$D$7:'Okt'!$AH$31=D$4))+SUMPRODUCT((Nov!$B$7:'Nov'!$B$31=$B14)*(Nov!$D$7:'Nov'!$AH$31=D$4))+SUMPRODUCT((Dez!$B$7:'Dez'!$B$31=$B14)*(Dez!$D$7:'Dez'!$AH$31=D$4)),"")</f>
        <v/>
      </c>
      <c r="E14" s="62" t="str">
        <f>IF(AND(E$4&lt;&gt;"",$B14&lt;&gt;""),SUMPRODUCT((Jan!$B$7:'Jan'!$B$31=$B14)*(Jan!$D$7:'Jan'!$AH$31=E$4))+SUMPRODUCT((Feb!$B$7:'Feb'!$B$31=$B14)*(Feb!$D$7:'Feb'!$AH$31=E$4))+SUMPRODUCT((Mär!$B$7:'Mär'!$B$31=$B14)*(Mär!$D$7:'Mär'!$AH$31=E$4))+SUMPRODUCT((Apr!$B$7:'Apr'!$B$31=$B14)*(Apr!$D$7:'Apr'!$AH$31=E$4))+SUMPRODUCT((Mai!$B$7:'Mai'!$B$31=$B14)*(Mai!$D$7:'Mai'!$AH$31=E$4))+SUMPRODUCT((Jun!$B$7:'Jun'!$B$31=$B14)*(Jun!$D$7:'Jun'!$AH$31=E$4))+SUMPRODUCT((Jul!$B$7:'Jul'!$B$31=$B14)*(Jul!$D$7:'Jul'!$AH$31=E$4))+SUMPRODUCT((Aug!$B$7:'Aug'!$B$31=$B14)*(Aug!$D$7:'Aug'!$AH$31=E$4))+SUMPRODUCT((Sep!$B$7:'Sep'!$B$31=$B14)*(Sep!$D$7:'Sep'!$AH$31=E$4))+SUMPRODUCT((Okt!$B$7:'Okt'!$B$31=$B14)*(Okt!$D$7:'Okt'!$AH$31=E$4))+SUMPRODUCT((Nov!$B$7:'Nov'!$B$31=$B14)*(Nov!$D$7:'Nov'!$AH$31=E$4))+SUMPRODUCT((Dez!$B$7:'Dez'!$B$31=$B14)*(Dez!$D$7:'Dez'!$AH$31=E$4)),"")</f>
        <v/>
      </c>
      <c r="F14" s="62" t="str">
        <f>IF(AND(F$4&lt;&gt;"",$B14&lt;&gt;""),SUMPRODUCT((Jan!$B$7:'Jan'!$B$31=$B14)*(Jan!$D$7:'Jan'!$AH$31=F$4))+SUMPRODUCT((Feb!$B$7:'Feb'!$B$31=$B14)*(Feb!$D$7:'Feb'!$AH$31=F$4))+SUMPRODUCT((Mär!$B$7:'Mär'!$B$31=$B14)*(Mär!$D$7:'Mär'!$AH$31=F$4))+SUMPRODUCT((Apr!$B$7:'Apr'!$B$31=$B14)*(Apr!$D$7:'Apr'!$AH$31=F$4))+SUMPRODUCT((Mai!$B$7:'Mai'!$B$31=$B14)*(Mai!$D$7:'Mai'!$AH$31=F$4))+SUMPRODUCT((Jun!$B$7:'Jun'!$B$31=$B14)*(Jun!$D$7:'Jun'!$AH$31=F$4))+SUMPRODUCT((Jul!$B$7:'Jul'!$B$31=$B14)*(Jul!$D$7:'Jul'!$AH$31=F$4))+SUMPRODUCT((Aug!$B$7:'Aug'!$B$31=$B14)*(Aug!$D$7:'Aug'!$AH$31=F$4))+SUMPRODUCT((Sep!$B$7:'Sep'!$B$31=$B14)*(Sep!$D$7:'Sep'!$AH$31=F$4))+SUMPRODUCT((Okt!$B$7:'Okt'!$B$31=$B14)*(Okt!$D$7:'Okt'!$AH$31=F$4))+SUMPRODUCT((Nov!$B$7:'Nov'!$B$31=$B14)*(Nov!$D$7:'Nov'!$AH$31=F$4))+SUMPRODUCT((Dez!$B$7:'Dez'!$B$31=$B14)*(Dez!$D$7:'Dez'!$AH$31=F$4)),"")</f>
        <v/>
      </c>
      <c r="G14" s="63" t="str">
        <f>IF(AND(G$4&lt;&gt;"",$B14&lt;&gt;""),SUMPRODUCT((Jan!$B$7:'Jan'!$B$31=$B14)*(Jan!$D$7:'Jan'!$AH$31=G$4))+SUMPRODUCT((Feb!$B$7:'Feb'!$B$31=$B14)*(Feb!$D$7:'Feb'!$AH$31=G$4))+SUMPRODUCT((Mär!$B$7:'Mär'!$B$31=$B14)*(Mär!$D$7:'Mär'!$AH$31=G$4))+SUMPRODUCT((Apr!$B$7:'Apr'!$B$31=$B14)*(Apr!$D$7:'Apr'!$AH$31=G$4))+SUMPRODUCT((Mai!$B$7:'Mai'!$B$31=$B14)*(Mai!$D$7:'Mai'!$AH$31=G$4))+SUMPRODUCT((Jun!$B$7:'Jun'!$B$31=$B14)*(Jun!$D$7:'Jun'!$AH$31=G$4))+SUMPRODUCT((Jul!$B$7:'Jul'!$B$31=$B14)*(Jul!$D$7:'Jul'!$AH$31=G$4))+SUMPRODUCT((Aug!$B$7:'Aug'!$B$31=$B14)*(Aug!$D$7:'Aug'!$AH$31=G$4))+SUMPRODUCT((Sep!$B$7:'Sep'!$B$31=$B14)*(Sep!$D$7:'Sep'!$AH$31=G$4))+SUMPRODUCT((Okt!$B$7:'Okt'!$B$31=$B14)*(Okt!$D$7:'Okt'!$AH$31=G$4))+SUMPRODUCT((Nov!$B$7:'Nov'!$B$31=$B14)*(Nov!$D$7:'Nov'!$AH$31=G$4))+SUMPRODUCT((Dez!$B$7:'Dez'!$B$31=$B14)*(Dez!$D$7:'Dez'!$AH$31=G$4)),"")</f>
        <v/>
      </c>
      <c r="H14" s="63">
        <f t="shared" si="0"/>
        <v>0</v>
      </c>
    </row>
    <row r="15" spans="1:8" x14ac:dyDescent="0.2">
      <c r="A15" s="196"/>
      <c r="B15" s="121"/>
      <c r="C15" s="116" t="str">
        <f>IF(AND(C$4&lt;&gt;"",$B15&lt;&gt;""),SUMPRODUCT((Jan!$B$7:'Jan'!$B$31=$B15)*(Jan!$D$7:'Jan'!$AH$31=C$4))+SUMPRODUCT((Feb!$B$7:'Feb'!$B$31=$B15)*(Feb!$D$7:'Feb'!$AH$31=C$4))+SUMPRODUCT((Mär!$B$7:'Mär'!$B$31=$B15)*(Mär!$D$7:'Mär'!$AH$31=C$4))+SUMPRODUCT((Apr!$B$7:'Apr'!$B$31=$B15)*(Apr!$D$7:'Apr'!$AH$31=C$4))+SUMPRODUCT((Mai!$B$7:'Mai'!$B$31=$B15)*(Mai!$D$7:'Mai'!$AH$31=C$4))+SUMPRODUCT((Jun!$B$7:'Jun'!$B$31=$B15)*(Jun!$D$7:'Jun'!$AH$31=C$4))+SUMPRODUCT((Jul!$B$7:'Jul'!$B$31=$B15)*(Jul!$D$7:'Jul'!$AH$31=C$4))+SUMPRODUCT((Aug!$B$7:'Aug'!$B$31=$B15)*(Aug!$D$7:'Aug'!$AH$31=C$4))+SUMPRODUCT((Sep!$B$7:'Sep'!$B$31=$B15)*(Sep!$D$7:'Sep'!$AH$31=C$4))+SUMPRODUCT((Okt!$B$7:'Okt'!$B$31=$B15)*(Okt!$D$7:'Okt'!$AH$31=C$4))+SUMPRODUCT((Nov!$B$7:'Nov'!$B$31=$B15)*(Nov!$D$7:'Nov'!$AH$31=C$4))+SUMPRODUCT((Dez!$B$7:'Dez'!$B$31=$B15)*(Dez!$D$7:'Dez'!$AH$31=C$4)),"")</f>
        <v/>
      </c>
      <c r="D15" s="64" t="str">
        <f>IF(AND(D$4&lt;&gt;"",$B15&lt;&gt;""),SUMPRODUCT((Jan!$B$7:'Jan'!$B$31=$B15)*(Jan!$D$7:'Jan'!$AH$31=D$4))+SUMPRODUCT((Feb!$B$7:'Feb'!$B$31=$B15)*(Feb!$D$7:'Feb'!$AH$31=D$4))+SUMPRODUCT((Mär!$B$7:'Mär'!$B$31=$B15)*(Mär!$D$7:'Mär'!$AH$31=D$4))+SUMPRODUCT((Apr!$B$7:'Apr'!$B$31=$B15)*(Apr!$D$7:'Apr'!$AH$31=D$4))+SUMPRODUCT((Mai!$B$7:'Mai'!$B$31=$B15)*(Mai!$D$7:'Mai'!$AH$31=D$4))+SUMPRODUCT((Jun!$B$7:'Jun'!$B$31=$B15)*(Jun!$D$7:'Jun'!$AH$31=D$4))+SUMPRODUCT((Jul!$B$7:'Jul'!$B$31=$B15)*(Jul!$D$7:'Jul'!$AH$31=D$4))+SUMPRODUCT((Aug!$B$7:'Aug'!$B$31=$B15)*(Aug!$D$7:'Aug'!$AH$31=D$4))+SUMPRODUCT((Sep!$B$7:'Sep'!$B$31=$B15)*(Sep!$D$7:'Sep'!$AH$31=D$4))+SUMPRODUCT((Okt!$B$7:'Okt'!$B$31=$B15)*(Okt!$D$7:'Okt'!$AH$31=D$4))+SUMPRODUCT((Nov!$B$7:'Nov'!$B$31=$B15)*(Nov!$D$7:'Nov'!$AH$31=D$4))+SUMPRODUCT((Dez!$B$7:'Dez'!$B$31=$B15)*(Dez!$D$7:'Dez'!$AH$31=D$4)),"")</f>
        <v/>
      </c>
      <c r="E15" s="64" t="str">
        <f>IF(AND(E$4&lt;&gt;"",$B15&lt;&gt;""),SUMPRODUCT((Jan!$B$7:'Jan'!$B$31=$B15)*(Jan!$D$7:'Jan'!$AH$31=E$4))+SUMPRODUCT((Feb!$B$7:'Feb'!$B$31=$B15)*(Feb!$D$7:'Feb'!$AH$31=E$4))+SUMPRODUCT((Mär!$B$7:'Mär'!$B$31=$B15)*(Mär!$D$7:'Mär'!$AH$31=E$4))+SUMPRODUCT((Apr!$B$7:'Apr'!$B$31=$B15)*(Apr!$D$7:'Apr'!$AH$31=E$4))+SUMPRODUCT((Mai!$B$7:'Mai'!$B$31=$B15)*(Mai!$D$7:'Mai'!$AH$31=E$4))+SUMPRODUCT((Jun!$B$7:'Jun'!$B$31=$B15)*(Jun!$D$7:'Jun'!$AH$31=E$4))+SUMPRODUCT((Jul!$B$7:'Jul'!$B$31=$B15)*(Jul!$D$7:'Jul'!$AH$31=E$4))+SUMPRODUCT((Aug!$B$7:'Aug'!$B$31=$B15)*(Aug!$D$7:'Aug'!$AH$31=E$4))+SUMPRODUCT((Sep!$B$7:'Sep'!$B$31=$B15)*(Sep!$D$7:'Sep'!$AH$31=E$4))+SUMPRODUCT((Okt!$B$7:'Okt'!$B$31=$B15)*(Okt!$D$7:'Okt'!$AH$31=E$4))+SUMPRODUCT((Nov!$B$7:'Nov'!$B$31=$B15)*(Nov!$D$7:'Nov'!$AH$31=E$4))+SUMPRODUCT((Dez!$B$7:'Dez'!$B$31=$B15)*(Dez!$D$7:'Dez'!$AH$31=E$4)),"")</f>
        <v/>
      </c>
      <c r="F15" s="64" t="str">
        <f>IF(AND(F$4&lt;&gt;"",$B15&lt;&gt;""),SUMPRODUCT((Jan!$B$7:'Jan'!$B$31=$B15)*(Jan!$D$7:'Jan'!$AH$31=F$4))+SUMPRODUCT((Feb!$B$7:'Feb'!$B$31=$B15)*(Feb!$D$7:'Feb'!$AH$31=F$4))+SUMPRODUCT((Mär!$B$7:'Mär'!$B$31=$B15)*(Mär!$D$7:'Mär'!$AH$31=F$4))+SUMPRODUCT((Apr!$B$7:'Apr'!$B$31=$B15)*(Apr!$D$7:'Apr'!$AH$31=F$4))+SUMPRODUCT((Mai!$B$7:'Mai'!$B$31=$B15)*(Mai!$D$7:'Mai'!$AH$31=F$4))+SUMPRODUCT((Jun!$B$7:'Jun'!$B$31=$B15)*(Jun!$D$7:'Jun'!$AH$31=F$4))+SUMPRODUCT((Jul!$B$7:'Jul'!$B$31=$B15)*(Jul!$D$7:'Jul'!$AH$31=F$4))+SUMPRODUCT((Aug!$B$7:'Aug'!$B$31=$B15)*(Aug!$D$7:'Aug'!$AH$31=F$4))+SUMPRODUCT((Sep!$B$7:'Sep'!$B$31=$B15)*(Sep!$D$7:'Sep'!$AH$31=F$4))+SUMPRODUCT((Okt!$B$7:'Okt'!$B$31=$B15)*(Okt!$D$7:'Okt'!$AH$31=F$4))+SUMPRODUCT((Nov!$B$7:'Nov'!$B$31=$B15)*(Nov!$D$7:'Nov'!$AH$31=F$4))+SUMPRODUCT((Dez!$B$7:'Dez'!$B$31=$B15)*(Dez!$D$7:'Dez'!$AH$31=F$4)),"")</f>
        <v/>
      </c>
      <c r="G15" s="65" t="str">
        <f>IF(AND(G$4&lt;&gt;"",$B15&lt;&gt;""),SUMPRODUCT((Jan!$B$7:'Jan'!$B$31=$B15)*(Jan!$D$7:'Jan'!$AH$31=G$4))+SUMPRODUCT((Feb!$B$7:'Feb'!$B$31=$B15)*(Feb!$D$7:'Feb'!$AH$31=G$4))+SUMPRODUCT((Mär!$B$7:'Mär'!$B$31=$B15)*(Mär!$D$7:'Mär'!$AH$31=G$4))+SUMPRODUCT((Apr!$B$7:'Apr'!$B$31=$B15)*(Apr!$D$7:'Apr'!$AH$31=G$4))+SUMPRODUCT((Mai!$B$7:'Mai'!$B$31=$B15)*(Mai!$D$7:'Mai'!$AH$31=G$4))+SUMPRODUCT((Jun!$B$7:'Jun'!$B$31=$B15)*(Jun!$D$7:'Jun'!$AH$31=G$4))+SUMPRODUCT((Jul!$B$7:'Jul'!$B$31=$B15)*(Jul!$D$7:'Jul'!$AH$31=G$4))+SUMPRODUCT((Aug!$B$7:'Aug'!$B$31=$B15)*(Aug!$D$7:'Aug'!$AH$31=G$4))+SUMPRODUCT((Sep!$B$7:'Sep'!$B$31=$B15)*(Sep!$D$7:'Sep'!$AH$31=G$4))+SUMPRODUCT((Okt!$B$7:'Okt'!$B$31=$B15)*(Okt!$D$7:'Okt'!$AH$31=G$4))+SUMPRODUCT((Nov!$B$7:'Nov'!$B$31=$B15)*(Nov!$D$7:'Nov'!$AH$31=G$4))+SUMPRODUCT((Dez!$B$7:'Dez'!$B$31=$B15)*(Dez!$D$7:'Dez'!$AH$31=G$4)),"")</f>
        <v/>
      </c>
      <c r="H15" s="65">
        <f t="shared" si="0"/>
        <v>0</v>
      </c>
    </row>
    <row r="16" spans="1:8" x14ac:dyDescent="0.2">
      <c r="A16" s="196"/>
      <c r="B16" s="122"/>
      <c r="C16" s="115" t="str">
        <f>IF(AND(C$4&lt;&gt;"",$B16&lt;&gt;""),SUMPRODUCT((Jan!$B$7:'Jan'!$B$31=$B16)*(Jan!$D$7:'Jan'!$AH$31=C$4))+SUMPRODUCT((Feb!$B$7:'Feb'!$B$31=$B16)*(Feb!$D$7:'Feb'!$AH$31=C$4))+SUMPRODUCT((Mär!$B$7:'Mär'!$B$31=$B16)*(Mär!$D$7:'Mär'!$AH$31=C$4))+SUMPRODUCT((Apr!$B$7:'Apr'!$B$31=$B16)*(Apr!$D$7:'Apr'!$AH$31=C$4))+SUMPRODUCT((Mai!$B$7:'Mai'!$B$31=$B16)*(Mai!$D$7:'Mai'!$AH$31=C$4))+SUMPRODUCT((Jun!$B$7:'Jun'!$B$31=$B16)*(Jun!$D$7:'Jun'!$AH$31=C$4))+SUMPRODUCT((Jul!$B$7:'Jul'!$B$31=$B16)*(Jul!$D$7:'Jul'!$AH$31=C$4))+SUMPRODUCT((Aug!$B$7:'Aug'!$B$31=$B16)*(Aug!$D$7:'Aug'!$AH$31=C$4))+SUMPRODUCT((Sep!$B$7:'Sep'!$B$31=$B16)*(Sep!$D$7:'Sep'!$AH$31=C$4))+SUMPRODUCT((Okt!$B$7:'Okt'!$B$31=$B16)*(Okt!$D$7:'Okt'!$AH$31=C$4))+SUMPRODUCT((Nov!$B$7:'Nov'!$B$31=$B16)*(Nov!$D$7:'Nov'!$AH$31=C$4))+SUMPRODUCT((Dez!$B$7:'Dez'!$B$31=$B16)*(Dez!$D$7:'Dez'!$AH$31=C$4)),"")</f>
        <v/>
      </c>
      <c r="D16" s="62" t="str">
        <f>IF(AND(D$4&lt;&gt;"",$B16&lt;&gt;""),SUMPRODUCT((Jan!$B$7:'Jan'!$B$31=$B16)*(Jan!$D$7:'Jan'!$AH$31=D$4))+SUMPRODUCT((Feb!$B$7:'Feb'!$B$31=$B16)*(Feb!$D$7:'Feb'!$AH$31=D$4))+SUMPRODUCT((Mär!$B$7:'Mär'!$B$31=$B16)*(Mär!$D$7:'Mär'!$AH$31=D$4))+SUMPRODUCT((Apr!$B$7:'Apr'!$B$31=$B16)*(Apr!$D$7:'Apr'!$AH$31=D$4))+SUMPRODUCT((Mai!$B$7:'Mai'!$B$31=$B16)*(Mai!$D$7:'Mai'!$AH$31=D$4))+SUMPRODUCT((Jun!$B$7:'Jun'!$B$31=$B16)*(Jun!$D$7:'Jun'!$AH$31=D$4))+SUMPRODUCT((Jul!$B$7:'Jul'!$B$31=$B16)*(Jul!$D$7:'Jul'!$AH$31=D$4))+SUMPRODUCT((Aug!$B$7:'Aug'!$B$31=$B16)*(Aug!$D$7:'Aug'!$AH$31=D$4))+SUMPRODUCT((Sep!$B$7:'Sep'!$B$31=$B16)*(Sep!$D$7:'Sep'!$AH$31=D$4))+SUMPRODUCT((Okt!$B$7:'Okt'!$B$31=$B16)*(Okt!$D$7:'Okt'!$AH$31=D$4))+SUMPRODUCT((Nov!$B$7:'Nov'!$B$31=$B16)*(Nov!$D$7:'Nov'!$AH$31=D$4))+SUMPRODUCT((Dez!$B$7:'Dez'!$B$31=$B16)*(Dez!$D$7:'Dez'!$AH$31=D$4)),"")</f>
        <v/>
      </c>
      <c r="E16" s="62" t="str">
        <f>IF(AND(E$4&lt;&gt;"",$B16&lt;&gt;""),SUMPRODUCT((Jan!$B$7:'Jan'!$B$31=$B16)*(Jan!$D$7:'Jan'!$AH$31=E$4))+SUMPRODUCT((Feb!$B$7:'Feb'!$B$31=$B16)*(Feb!$D$7:'Feb'!$AH$31=E$4))+SUMPRODUCT((Mär!$B$7:'Mär'!$B$31=$B16)*(Mär!$D$7:'Mär'!$AH$31=E$4))+SUMPRODUCT((Apr!$B$7:'Apr'!$B$31=$B16)*(Apr!$D$7:'Apr'!$AH$31=E$4))+SUMPRODUCT((Mai!$B$7:'Mai'!$B$31=$B16)*(Mai!$D$7:'Mai'!$AH$31=E$4))+SUMPRODUCT((Jun!$B$7:'Jun'!$B$31=$B16)*(Jun!$D$7:'Jun'!$AH$31=E$4))+SUMPRODUCT((Jul!$B$7:'Jul'!$B$31=$B16)*(Jul!$D$7:'Jul'!$AH$31=E$4))+SUMPRODUCT((Aug!$B$7:'Aug'!$B$31=$B16)*(Aug!$D$7:'Aug'!$AH$31=E$4))+SUMPRODUCT((Sep!$B$7:'Sep'!$B$31=$B16)*(Sep!$D$7:'Sep'!$AH$31=E$4))+SUMPRODUCT((Okt!$B$7:'Okt'!$B$31=$B16)*(Okt!$D$7:'Okt'!$AH$31=E$4))+SUMPRODUCT((Nov!$B$7:'Nov'!$B$31=$B16)*(Nov!$D$7:'Nov'!$AH$31=E$4))+SUMPRODUCT((Dez!$B$7:'Dez'!$B$31=$B16)*(Dez!$D$7:'Dez'!$AH$31=E$4)),"")</f>
        <v/>
      </c>
      <c r="F16" s="62" t="str">
        <f>IF(AND(F$4&lt;&gt;"",$B16&lt;&gt;""),SUMPRODUCT((Jan!$B$7:'Jan'!$B$31=$B16)*(Jan!$D$7:'Jan'!$AH$31=F$4))+SUMPRODUCT((Feb!$B$7:'Feb'!$B$31=$B16)*(Feb!$D$7:'Feb'!$AH$31=F$4))+SUMPRODUCT((Mär!$B$7:'Mär'!$B$31=$B16)*(Mär!$D$7:'Mär'!$AH$31=F$4))+SUMPRODUCT((Apr!$B$7:'Apr'!$B$31=$B16)*(Apr!$D$7:'Apr'!$AH$31=F$4))+SUMPRODUCT((Mai!$B$7:'Mai'!$B$31=$B16)*(Mai!$D$7:'Mai'!$AH$31=F$4))+SUMPRODUCT((Jun!$B$7:'Jun'!$B$31=$B16)*(Jun!$D$7:'Jun'!$AH$31=F$4))+SUMPRODUCT((Jul!$B$7:'Jul'!$B$31=$B16)*(Jul!$D$7:'Jul'!$AH$31=F$4))+SUMPRODUCT((Aug!$B$7:'Aug'!$B$31=$B16)*(Aug!$D$7:'Aug'!$AH$31=F$4))+SUMPRODUCT((Sep!$B$7:'Sep'!$B$31=$B16)*(Sep!$D$7:'Sep'!$AH$31=F$4))+SUMPRODUCT((Okt!$B$7:'Okt'!$B$31=$B16)*(Okt!$D$7:'Okt'!$AH$31=F$4))+SUMPRODUCT((Nov!$B$7:'Nov'!$B$31=$B16)*(Nov!$D$7:'Nov'!$AH$31=F$4))+SUMPRODUCT((Dez!$B$7:'Dez'!$B$31=$B16)*(Dez!$D$7:'Dez'!$AH$31=F$4)),"")</f>
        <v/>
      </c>
      <c r="G16" s="63" t="str">
        <f>IF(AND(G$4&lt;&gt;"",$B16&lt;&gt;""),SUMPRODUCT((Jan!$B$7:'Jan'!$B$31=$B16)*(Jan!$D$7:'Jan'!$AH$31=G$4))+SUMPRODUCT((Feb!$B$7:'Feb'!$B$31=$B16)*(Feb!$D$7:'Feb'!$AH$31=G$4))+SUMPRODUCT((Mär!$B$7:'Mär'!$B$31=$B16)*(Mär!$D$7:'Mär'!$AH$31=G$4))+SUMPRODUCT((Apr!$B$7:'Apr'!$B$31=$B16)*(Apr!$D$7:'Apr'!$AH$31=G$4))+SUMPRODUCT((Mai!$B$7:'Mai'!$B$31=$B16)*(Mai!$D$7:'Mai'!$AH$31=G$4))+SUMPRODUCT((Jun!$B$7:'Jun'!$B$31=$B16)*(Jun!$D$7:'Jun'!$AH$31=G$4))+SUMPRODUCT((Jul!$B$7:'Jul'!$B$31=$B16)*(Jul!$D$7:'Jul'!$AH$31=G$4))+SUMPRODUCT((Aug!$B$7:'Aug'!$B$31=$B16)*(Aug!$D$7:'Aug'!$AH$31=G$4))+SUMPRODUCT((Sep!$B$7:'Sep'!$B$31=$B16)*(Sep!$D$7:'Sep'!$AH$31=G$4))+SUMPRODUCT((Okt!$B$7:'Okt'!$B$31=$B16)*(Okt!$D$7:'Okt'!$AH$31=G$4))+SUMPRODUCT((Nov!$B$7:'Nov'!$B$31=$B16)*(Nov!$D$7:'Nov'!$AH$31=G$4))+SUMPRODUCT((Dez!$B$7:'Dez'!$B$31=$B16)*(Dez!$D$7:'Dez'!$AH$31=G$4)),"")</f>
        <v/>
      </c>
      <c r="H16" s="63">
        <f t="shared" si="0"/>
        <v>0</v>
      </c>
    </row>
    <row r="17" spans="1:8" x14ac:dyDescent="0.2">
      <c r="A17" s="196"/>
      <c r="B17" s="121"/>
      <c r="C17" s="116" t="str">
        <f>IF(AND(C$4&lt;&gt;"",$B17&lt;&gt;""),SUMPRODUCT((Jan!$B$7:'Jan'!$B$31=$B17)*(Jan!$D$7:'Jan'!$AH$31=C$4))+SUMPRODUCT((Feb!$B$7:'Feb'!$B$31=$B17)*(Feb!$D$7:'Feb'!$AH$31=C$4))+SUMPRODUCT((Mär!$B$7:'Mär'!$B$31=$B17)*(Mär!$D$7:'Mär'!$AH$31=C$4))+SUMPRODUCT((Apr!$B$7:'Apr'!$B$31=$B17)*(Apr!$D$7:'Apr'!$AH$31=C$4))+SUMPRODUCT((Mai!$B$7:'Mai'!$B$31=$B17)*(Mai!$D$7:'Mai'!$AH$31=C$4))+SUMPRODUCT((Jun!$B$7:'Jun'!$B$31=$B17)*(Jun!$D$7:'Jun'!$AH$31=C$4))+SUMPRODUCT((Jul!$B$7:'Jul'!$B$31=$B17)*(Jul!$D$7:'Jul'!$AH$31=C$4))+SUMPRODUCT((Aug!$B$7:'Aug'!$B$31=$B17)*(Aug!$D$7:'Aug'!$AH$31=C$4))+SUMPRODUCT((Sep!$B$7:'Sep'!$B$31=$B17)*(Sep!$D$7:'Sep'!$AH$31=C$4))+SUMPRODUCT((Okt!$B$7:'Okt'!$B$31=$B17)*(Okt!$D$7:'Okt'!$AH$31=C$4))+SUMPRODUCT((Nov!$B$7:'Nov'!$B$31=$B17)*(Nov!$D$7:'Nov'!$AH$31=C$4))+SUMPRODUCT((Dez!$B$7:'Dez'!$B$31=$B17)*(Dez!$D$7:'Dez'!$AH$31=C$4)),"")</f>
        <v/>
      </c>
      <c r="D17" s="64" t="str">
        <f>IF(AND(D$4&lt;&gt;"",$B17&lt;&gt;""),SUMPRODUCT((Jan!$B$7:'Jan'!$B$31=$B17)*(Jan!$D$7:'Jan'!$AH$31=D$4))+SUMPRODUCT((Feb!$B$7:'Feb'!$B$31=$B17)*(Feb!$D$7:'Feb'!$AH$31=D$4))+SUMPRODUCT((Mär!$B$7:'Mär'!$B$31=$B17)*(Mär!$D$7:'Mär'!$AH$31=D$4))+SUMPRODUCT((Apr!$B$7:'Apr'!$B$31=$B17)*(Apr!$D$7:'Apr'!$AH$31=D$4))+SUMPRODUCT((Mai!$B$7:'Mai'!$B$31=$B17)*(Mai!$D$7:'Mai'!$AH$31=D$4))+SUMPRODUCT((Jun!$B$7:'Jun'!$B$31=$B17)*(Jun!$D$7:'Jun'!$AH$31=D$4))+SUMPRODUCT((Jul!$B$7:'Jul'!$B$31=$B17)*(Jul!$D$7:'Jul'!$AH$31=D$4))+SUMPRODUCT((Aug!$B$7:'Aug'!$B$31=$B17)*(Aug!$D$7:'Aug'!$AH$31=D$4))+SUMPRODUCT((Sep!$B$7:'Sep'!$B$31=$B17)*(Sep!$D$7:'Sep'!$AH$31=D$4))+SUMPRODUCT((Okt!$B$7:'Okt'!$B$31=$B17)*(Okt!$D$7:'Okt'!$AH$31=D$4))+SUMPRODUCT((Nov!$B$7:'Nov'!$B$31=$B17)*(Nov!$D$7:'Nov'!$AH$31=D$4))+SUMPRODUCT((Dez!$B$7:'Dez'!$B$31=$B17)*(Dez!$D$7:'Dez'!$AH$31=D$4)),"")</f>
        <v/>
      </c>
      <c r="E17" s="64" t="str">
        <f>IF(AND(E$4&lt;&gt;"",$B17&lt;&gt;""),SUMPRODUCT((Jan!$B$7:'Jan'!$B$31=$B17)*(Jan!$D$7:'Jan'!$AH$31=E$4))+SUMPRODUCT((Feb!$B$7:'Feb'!$B$31=$B17)*(Feb!$D$7:'Feb'!$AH$31=E$4))+SUMPRODUCT((Mär!$B$7:'Mär'!$B$31=$B17)*(Mär!$D$7:'Mär'!$AH$31=E$4))+SUMPRODUCT((Apr!$B$7:'Apr'!$B$31=$B17)*(Apr!$D$7:'Apr'!$AH$31=E$4))+SUMPRODUCT((Mai!$B$7:'Mai'!$B$31=$B17)*(Mai!$D$7:'Mai'!$AH$31=E$4))+SUMPRODUCT((Jun!$B$7:'Jun'!$B$31=$B17)*(Jun!$D$7:'Jun'!$AH$31=E$4))+SUMPRODUCT((Jul!$B$7:'Jul'!$B$31=$B17)*(Jul!$D$7:'Jul'!$AH$31=E$4))+SUMPRODUCT((Aug!$B$7:'Aug'!$B$31=$B17)*(Aug!$D$7:'Aug'!$AH$31=E$4))+SUMPRODUCT((Sep!$B$7:'Sep'!$B$31=$B17)*(Sep!$D$7:'Sep'!$AH$31=E$4))+SUMPRODUCT((Okt!$B$7:'Okt'!$B$31=$B17)*(Okt!$D$7:'Okt'!$AH$31=E$4))+SUMPRODUCT((Nov!$B$7:'Nov'!$B$31=$B17)*(Nov!$D$7:'Nov'!$AH$31=E$4))+SUMPRODUCT((Dez!$B$7:'Dez'!$B$31=$B17)*(Dez!$D$7:'Dez'!$AH$31=E$4)),"")</f>
        <v/>
      </c>
      <c r="F17" s="64" t="str">
        <f>IF(AND(F$4&lt;&gt;"",$B17&lt;&gt;""),SUMPRODUCT((Jan!$B$7:'Jan'!$B$31=$B17)*(Jan!$D$7:'Jan'!$AH$31=F$4))+SUMPRODUCT((Feb!$B$7:'Feb'!$B$31=$B17)*(Feb!$D$7:'Feb'!$AH$31=F$4))+SUMPRODUCT((Mär!$B$7:'Mär'!$B$31=$B17)*(Mär!$D$7:'Mär'!$AH$31=F$4))+SUMPRODUCT((Apr!$B$7:'Apr'!$B$31=$B17)*(Apr!$D$7:'Apr'!$AH$31=F$4))+SUMPRODUCT((Mai!$B$7:'Mai'!$B$31=$B17)*(Mai!$D$7:'Mai'!$AH$31=F$4))+SUMPRODUCT((Jun!$B$7:'Jun'!$B$31=$B17)*(Jun!$D$7:'Jun'!$AH$31=F$4))+SUMPRODUCT((Jul!$B$7:'Jul'!$B$31=$B17)*(Jul!$D$7:'Jul'!$AH$31=F$4))+SUMPRODUCT((Aug!$B$7:'Aug'!$B$31=$B17)*(Aug!$D$7:'Aug'!$AH$31=F$4))+SUMPRODUCT((Sep!$B$7:'Sep'!$B$31=$B17)*(Sep!$D$7:'Sep'!$AH$31=F$4))+SUMPRODUCT((Okt!$B$7:'Okt'!$B$31=$B17)*(Okt!$D$7:'Okt'!$AH$31=F$4))+SUMPRODUCT((Nov!$B$7:'Nov'!$B$31=$B17)*(Nov!$D$7:'Nov'!$AH$31=F$4))+SUMPRODUCT((Dez!$B$7:'Dez'!$B$31=$B17)*(Dez!$D$7:'Dez'!$AH$31=F$4)),"")</f>
        <v/>
      </c>
      <c r="G17" s="65" t="str">
        <f>IF(AND(G$4&lt;&gt;"",$B17&lt;&gt;""),SUMPRODUCT((Jan!$B$7:'Jan'!$B$31=$B17)*(Jan!$D$7:'Jan'!$AH$31=G$4))+SUMPRODUCT((Feb!$B$7:'Feb'!$B$31=$B17)*(Feb!$D$7:'Feb'!$AH$31=G$4))+SUMPRODUCT((Mär!$B$7:'Mär'!$B$31=$B17)*(Mär!$D$7:'Mär'!$AH$31=G$4))+SUMPRODUCT((Apr!$B$7:'Apr'!$B$31=$B17)*(Apr!$D$7:'Apr'!$AH$31=G$4))+SUMPRODUCT((Mai!$B$7:'Mai'!$B$31=$B17)*(Mai!$D$7:'Mai'!$AH$31=G$4))+SUMPRODUCT((Jun!$B$7:'Jun'!$B$31=$B17)*(Jun!$D$7:'Jun'!$AH$31=G$4))+SUMPRODUCT((Jul!$B$7:'Jul'!$B$31=$B17)*(Jul!$D$7:'Jul'!$AH$31=G$4))+SUMPRODUCT((Aug!$B$7:'Aug'!$B$31=$B17)*(Aug!$D$7:'Aug'!$AH$31=G$4))+SUMPRODUCT((Sep!$B$7:'Sep'!$B$31=$B17)*(Sep!$D$7:'Sep'!$AH$31=G$4))+SUMPRODUCT((Okt!$B$7:'Okt'!$B$31=$B17)*(Okt!$D$7:'Okt'!$AH$31=G$4))+SUMPRODUCT((Nov!$B$7:'Nov'!$B$31=$B17)*(Nov!$D$7:'Nov'!$AH$31=G$4))+SUMPRODUCT((Dez!$B$7:'Dez'!$B$31=$B17)*(Dez!$D$7:'Dez'!$AH$31=G$4)),"")</f>
        <v/>
      </c>
      <c r="H17" s="65">
        <f t="shared" si="0"/>
        <v>0</v>
      </c>
    </row>
    <row r="18" spans="1:8" x14ac:dyDescent="0.2">
      <c r="A18" s="196"/>
      <c r="B18" s="122"/>
      <c r="C18" s="115" t="str">
        <f>IF(AND(C$4&lt;&gt;"",$B18&lt;&gt;""),SUMPRODUCT((Jan!$B$7:'Jan'!$B$31=$B18)*(Jan!$D$7:'Jan'!$AH$31=C$4))+SUMPRODUCT((Feb!$B$7:'Feb'!$B$31=$B18)*(Feb!$D$7:'Feb'!$AH$31=C$4))+SUMPRODUCT((Mär!$B$7:'Mär'!$B$31=$B18)*(Mär!$D$7:'Mär'!$AH$31=C$4))+SUMPRODUCT((Apr!$B$7:'Apr'!$B$31=$B18)*(Apr!$D$7:'Apr'!$AH$31=C$4))+SUMPRODUCT((Mai!$B$7:'Mai'!$B$31=$B18)*(Mai!$D$7:'Mai'!$AH$31=C$4))+SUMPRODUCT((Jun!$B$7:'Jun'!$B$31=$B18)*(Jun!$D$7:'Jun'!$AH$31=C$4))+SUMPRODUCT((Jul!$B$7:'Jul'!$B$31=$B18)*(Jul!$D$7:'Jul'!$AH$31=C$4))+SUMPRODUCT((Aug!$B$7:'Aug'!$B$31=$B18)*(Aug!$D$7:'Aug'!$AH$31=C$4))+SUMPRODUCT((Sep!$B$7:'Sep'!$B$31=$B18)*(Sep!$D$7:'Sep'!$AH$31=C$4))+SUMPRODUCT((Okt!$B$7:'Okt'!$B$31=$B18)*(Okt!$D$7:'Okt'!$AH$31=C$4))+SUMPRODUCT((Nov!$B$7:'Nov'!$B$31=$B18)*(Nov!$D$7:'Nov'!$AH$31=C$4))+SUMPRODUCT((Dez!$B$7:'Dez'!$B$31=$B18)*(Dez!$D$7:'Dez'!$AH$31=C$4)),"")</f>
        <v/>
      </c>
      <c r="D18" s="62" t="str">
        <f>IF(AND(D$4&lt;&gt;"",$B18&lt;&gt;""),SUMPRODUCT((Jan!$B$7:'Jan'!$B$31=$B18)*(Jan!$D$7:'Jan'!$AH$31=D$4))+SUMPRODUCT((Feb!$B$7:'Feb'!$B$31=$B18)*(Feb!$D$7:'Feb'!$AH$31=D$4))+SUMPRODUCT((Mär!$B$7:'Mär'!$B$31=$B18)*(Mär!$D$7:'Mär'!$AH$31=D$4))+SUMPRODUCT((Apr!$B$7:'Apr'!$B$31=$B18)*(Apr!$D$7:'Apr'!$AH$31=D$4))+SUMPRODUCT((Mai!$B$7:'Mai'!$B$31=$B18)*(Mai!$D$7:'Mai'!$AH$31=D$4))+SUMPRODUCT((Jun!$B$7:'Jun'!$B$31=$B18)*(Jun!$D$7:'Jun'!$AH$31=D$4))+SUMPRODUCT((Jul!$B$7:'Jul'!$B$31=$B18)*(Jul!$D$7:'Jul'!$AH$31=D$4))+SUMPRODUCT((Aug!$B$7:'Aug'!$B$31=$B18)*(Aug!$D$7:'Aug'!$AH$31=D$4))+SUMPRODUCT((Sep!$B$7:'Sep'!$B$31=$B18)*(Sep!$D$7:'Sep'!$AH$31=D$4))+SUMPRODUCT((Okt!$B$7:'Okt'!$B$31=$B18)*(Okt!$D$7:'Okt'!$AH$31=D$4))+SUMPRODUCT((Nov!$B$7:'Nov'!$B$31=$B18)*(Nov!$D$7:'Nov'!$AH$31=D$4))+SUMPRODUCT((Dez!$B$7:'Dez'!$B$31=$B18)*(Dez!$D$7:'Dez'!$AH$31=D$4)),"")</f>
        <v/>
      </c>
      <c r="E18" s="62" t="str">
        <f>IF(AND(E$4&lt;&gt;"",$B18&lt;&gt;""),SUMPRODUCT((Jan!$B$7:'Jan'!$B$31=$B18)*(Jan!$D$7:'Jan'!$AH$31=E$4))+SUMPRODUCT((Feb!$B$7:'Feb'!$B$31=$B18)*(Feb!$D$7:'Feb'!$AH$31=E$4))+SUMPRODUCT((Mär!$B$7:'Mär'!$B$31=$B18)*(Mär!$D$7:'Mär'!$AH$31=E$4))+SUMPRODUCT((Apr!$B$7:'Apr'!$B$31=$B18)*(Apr!$D$7:'Apr'!$AH$31=E$4))+SUMPRODUCT((Mai!$B$7:'Mai'!$B$31=$B18)*(Mai!$D$7:'Mai'!$AH$31=E$4))+SUMPRODUCT((Jun!$B$7:'Jun'!$B$31=$B18)*(Jun!$D$7:'Jun'!$AH$31=E$4))+SUMPRODUCT((Jul!$B$7:'Jul'!$B$31=$B18)*(Jul!$D$7:'Jul'!$AH$31=E$4))+SUMPRODUCT((Aug!$B$7:'Aug'!$B$31=$B18)*(Aug!$D$7:'Aug'!$AH$31=E$4))+SUMPRODUCT((Sep!$B$7:'Sep'!$B$31=$B18)*(Sep!$D$7:'Sep'!$AH$31=E$4))+SUMPRODUCT((Okt!$B$7:'Okt'!$B$31=$B18)*(Okt!$D$7:'Okt'!$AH$31=E$4))+SUMPRODUCT((Nov!$B$7:'Nov'!$B$31=$B18)*(Nov!$D$7:'Nov'!$AH$31=E$4))+SUMPRODUCT((Dez!$B$7:'Dez'!$B$31=$B18)*(Dez!$D$7:'Dez'!$AH$31=E$4)),"")</f>
        <v/>
      </c>
      <c r="F18" s="62" t="str">
        <f>IF(AND(F$4&lt;&gt;"",$B18&lt;&gt;""),SUMPRODUCT((Jan!$B$7:'Jan'!$B$31=$B18)*(Jan!$D$7:'Jan'!$AH$31=F$4))+SUMPRODUCT((Feb!$B$7:'Feb'!$B$31=$B18)*(Feb!$D$7:'Feb'!$AH$31=F$4))+SUMPRODUCT((Mär!$B$7:'Mär'!$B$31=$B18)*(Mär!$D$7:'Mär'!$AH$31=F$4))+SUMPRODUCT((Apr!$B$7:'Apr'!$B$31=$B18)*(Apr!$D$7:'Apr'!$AH$31=F$4))+SUMPRODUCT((Mai!$B$7:'Mai'!$B$31=$B18)*(Mai!$D$7:'Mai'!$AH$31=F$4))+SUMPRODUCT((Jun!$B$7:'Jun'!$B$31=$B18)*(Jun!$D$7:'Jun'!$AH$31=F$4))+SUMPRODUCT((Jul!$B$7:'Jul'!$B$31=$B18)*(Jul!$D$7:'Jul'!$AH$31=F$4))+SUMPRODUCT((Aug!$B$7:'Aug'!$B$31=$B18)*(Aug!$D$7:'Aug'!$AH$31=F$4))+SUMPRODUCT((Sep!$B$7:'Sep'!$B$31=$B18)*(Sep!$D$7:'Sep'!$AH$31=F$4))+SUMPRODUCT((Okt!$B$7:'Okt'!$B$31=$B18)*(Okt!$D$7:'Okt'!$AH$31=F$4))+SUMPRODUCT((Nov!$B$7:'Nov'!$B$31=$B18)*(Nov!$D$7:'Nov'!$AH$31=F$4))+SUMPRODUCT((Dez!$B$7:'Dez'!$B$31=$B18)*(Dez!$D$7:'Dez'!$AH$31=F$4)),"")</f>
        <v/>
      </c>
      <c r="G18" s="63" t="str">
        <f>IF(AND(G$4&lt;&gt;"",$B18&lt;&gt;""),SUMPRODUCT((Jan!$B$7:'Jan'!$B$31=$B18)*(Jan!$D$7:'Jan'!$AH$31=G$4))+SUMPRODUCT((Feb!$B$7:'Feb'!$B$31=$B18)*(Feb!$D$7:'Feb'!$AH$31=G$4))+SUMPRODUCT((Mär!$B$7:'Mär'!$B$31=$B18)*(Mär!$D$7:'Mär'!$AH$31=G$4))+SUMPRODUCT((Apr!$B$7:'Apr'!$B$31=$B18)*(Apr!$D$7:'Apr'!$AH$31=G$4))+SUMPRODUCT((Mai!$B$7:'Mai'!$B$31=$B18)*(Mai!$D$7:'Mai'!$AH$31=G$4))+SUMPRODUCT((Jun!$B$7:'Jun'!$B$31=$B18)*(Jun!$D$7:'Jun'!$AH$31=G$4))+SUMPRODUCT((Jul!$B$7:'Jul'!$B$31=$B18)*(Jul!$D$7:'Jul'!$AH$31=G$4))+SUMPRODUCT((Aug!$B$7:'Aug'!$B$31=$B18)*(Aug!$D$7:'Aug'!$AH$31=G$4))+SUMPRODUCT((Sep!$B$7:'Sep'!$B$31=$B18)*(Sep!$D$7:'Sep'!$AH$31=G$4))+SUMPRODUCT((Okt!$B$7:'Okt'!$B$31=$B18)*(Okt!$D$7:'Okt'!$AH$31=G$4))+SUMPRODUCT((Nov!$B$7:'Nov'!$B$31=$B18)*(Nov!$D$7:'Nov'!$AH$31=G$4))+SUMPRODUCT((Dez!$B$7:'Dez'!$B$31=$B18)*(Dez!$D$7:'Dez'!$AH$31=G$4)),"")</f>
        <v/>
      </c>
      <c r="H18" s="63">
        <f t="shared" si="0"/>
        <v>0</v>
      </c>
    </row>
    <row r="19" spans="1:8" x14ac:dyDescent="0.2">
      <c r="A19" s="196"/>
      <c r="B19" s="121"/>
      <c r="C19" s="116" t="str">
        <f>IF(AND(C$4&lt;&gt;"",$B19&lt;&gt;""),SUMPRODUCT((Jan!$B$7:'Jan'!$B$31=$B19)*(Jan!$D$7:'Jan'!$AH$31=C$4))+SUMPRODUCT((Feb!$B$7:'Feb'!$B$31=$B19)*(Feb!$D$7:'Feb'!$AH$31=C$4))+SUMPRODUCT((Mär!$B$7:'Mär'!$B$31=$B19)*(Mär!$D$7:'Mär'!$AH$31=C$4))+SUMPRODUCT((Apr!$B$7:'Apr'!$B$31=$B19)*(Apr!$D$7:'Apr'!$AH$31=C$4))+SUMPRODUCT((Mai!$B$7:'Mai'!$B$31=$B19)*(Mai!$D$7:'Mai'!$AH$31=C$4))+SUMPRODUCT((Jun!$B$7:'Jun'!$B$31=$B19)*(Jun!$D$7:'Jun'!$AH$31=C$4))+SUMPRODUCT((Jul!$B$7:'Jul'!$B$31=$B19)*(Jul!$D$7:'Jul'!$AH$31=C$4))+SUMPRODUCT((Aug!$B$7:'Aug'!$B$31=$B19)*(Aug!$D$7:'Aug'!$AH$31=C$4))+SUMPRODUCT((Sep!$B$7:'Sep'!$B$31=$B19)*(Sep!$D$7:'Sep'!$AH$31=C$4))+SUMPRODUCT((Okt!$B$7:'Okt'!$B$31=$B19)*(Okt!$D$7:'Okt'!$AH$31=C$4))+SUMPRODUCT((Nov!$B$7:'Nov'!$B$31=$B19)*(Nov!$D$7:'Nov'!$AH$31=C$4))+SUMPRODUCT((Dez!$B$7:'Dez'!$B$31=$B19)*(Dez!$D$7:'Dez'!$AH$31=C$4)),"")</f>
        <v/>
      </c>
      <c r="D19" s="64" t="str">
        <f>IF(AND(D$4&lt;&gt;"",$B19&lt;&gt;""),SUMPRODUCT((Jan!$B$7:'Jan'!$B$31=$B19)*(Jan!$D$7:'Jan'!$AH$31=D$4))+SUMPRODUCT((Feb!$B$7:'Feb'!$B$31=$B19)*(Feb!$D$7:'Feb'!$AH$31=D$4))+SUMPRODUCT((Mär!$B$7:'Mär'!$B$31=$B19)*(Mär!$D$7:'Mär'!$AH$31=D$4))+SUMPRODUCT((Apr!$B$7:'Apr'!$B$31=$B19)*(Apr!$D$7:'Apr'!$AH$31=D$4))+SUMPRODUCT((Mai!$B$7:'Mai'!$B$31=$B19)*(Mai!$D$7:'Mai'!$AH$31=D$4))+SUMPRODUCT((Jun!$B$7:'Jun'!$B$31=$B19)*(Jun!$D$7:'Jun'!$AH$31=D$4))+SUMPRODUCT((Jul!$B$7:'Jul'!$B$31=$B19)*(Jul!$D$7:'Jul'!$AH$31=D$4))+SUMPRODUCT((Aug!$B$7:'Aug'!$B$31=$B19)*(Aug!$D$7:'Aug'!$AH$31=D$4))+SUMPRODUCT((Sep!$B$7:'Sep'!$B$31=$B19)*(Sep!$D$7:'Sep'!$AH$31=D$4))+SUMPRODUCT((Okt!$B$7:'Okt'!$B$31=$B19)*(Okt!$D$7:'Okt'!$AH$31=D$4))+SUMPRODUCT((Nov!$B$7:'Nov'!$B$31=$B19)*(Nov!$D$7:'Nov'!$AH$31=D$4))+SUMPRODUCT((Dez!$B$7:'Dez'!$B$31=$B19)*(Dez!$D$7:'Dez'!$AH$31=D$4)),"")</f>
        <v/>
      </c>
      <c r="E19" s="64" t="str">
        <f>IF(AND(E$4&lt;&gt;"",$B19&lt;&gt;""),SUMPRODUCT((Jan!$B$7:'Jan'!$B$31=$B19)*(Jan!$D$7:'Jan'!$AH$31=E$4))+SUMPRODUCT((Feb!$B$7:'Feb'!$B$31=$B19)*(Feb!$D$7:'Feb'!$AH$31=E$4))+SUMPRODUCT((Mär!$B$7:'Mär'!$B$31=$B19)*(Mär!$D$7:'Mär'!$AH$31=E$4))+SUMPRODUCT((Apr!$B$7:'Apr'!$B$31=$B19)*(Apr!$D$7:'Apr'!$AH$31=E$4))+SUMPRODUCT((Mai!$B$7:'Mai'!$B$31=$B19)*(Mai!$D$7:'Mai'!$AH$31=E$4))+SUMPRODUCT((Jun!$B$7:'Jun'!$B$31=$B19)*(Jun!$D$7:'Jun'!$AH$31=E$4))+SUMPRODUCT((Jul!$B$7:'Jul'!$B$31=$B19)*(Jul!$D$7:'Jul'!$AH$31=E$4))+SUMPRODUCT((Aug!$B$7:'Aug'!$B$31=$B19)*(Aug!$D$7:'Aug'!$AH$31=E$4))+SUMPRODUCT((Sep!$B$7:'Sep'!$B$31=$B19)*(Sep!$D$7:'Sep'!$AH$31=E$4))+SUMPRODUCT((Okt!$B$7:'Okt'!$B$31=$B19)*(Okt!$D$7:'Okt'!$AH$31=E$4))+SUMPRODUCT((Nov!$B$7:'Nov'!$B$31=$B19)*(Nov!$D$7:'Nov'!$AH$31=E$4))+SUMPRODUCT((Dez!$B$7:'Dez'!$B$31=$B19)*(Dez!$D$7:'Dez'!$AH$31=E$4)),"")</f>
        <v/>
      </c>
      <c r="F19" s="64" t="str">
        <f>IF(AND(F$4&lt;&gt;"",$B19&lt;&gt;""),SUMPRODUCT((Jan!$B$7:'Jan'!$B$31=$B19)*(Jan!$D$7:'Jan'!$AH$31=F$4))+SUMPRODUCT((Feb!$B$7:'Feb'!$B$31=$B19)*(Feb!$D$7:'Feb'!$AH$31=F$4))+SUMPRODUCT((Mär!$B$7:'Mär'!$B$31=$B19)*(Mär!$D$7:'Mär'!$AH$31=F$4))+SUMPRODUCT((Apr!$B$7:'Apr'!$B$31=$B19)*(Apr!$D$7:'Apr'!$AH$31=F$4))+SUMPRODUCT((Mai!$B$7:'Mai'!$B$31=$B19)*(Mai!$D$7:'Mai'!$AH$31=F$4))+SUMPRODUCT((Jun!$B$7:'Jun'!$B$31=$B19)*(Jun!$D$7:'Jun'!$AH$31=F$4))+SUMPRODUCT((Jul!$B$7:'Jul'!$B$31=$B19)*(Jul!$D$7:'Jul'!$AH$31=F$4))+SUMPRODUCT((Aug!$B$7:'Aug'!$B$31=$B19)*(Aug!$D$7:'Aug'!$AH$31=F$4))+SUMPRODUCT((Sep!$B$7:'Sep'!$B$31=$B19)*(Sep!$D$7:'Sep'!$AH$31=F$4))+SUMPRODUCT((Okt!$B$7:'Okt'!$B$31=$B19)*(Okt!$D$7:'Okt'!$AH$31=F$4))+SUMPRODUCT((Nov!$B$7:'Nov'!$B$31=$B19)*(Nov!$D$7:'Nov'!$AH$31=F$4))+SUMPRODUCT((Dez!$B$7:'Dez'!$B$31=$B19)*(Dez!$D$7:'Dez'!$AH$31=F$4)),"")</f>
        <v/>
      </c>
      <c r="G19" s="65" t="str">
        <f>IF(AND(G$4&lt;&gt;"",$B19&lt;&gt;""),SUMPRODUCT((Jan!$B$7:'Jan'!$B$31=$B19)*(Jan!$D$7:'Jan'!$AH$31=G$4))+SUMPRODUCT((Feb!$B$7:'Feb'!$B$31=$B19)*(Feb!$D$7:'Feb'!$AH$31=G$4))+SUMPRODUCT((Mär!$B$7:'Mär'!$B$31=$B19)*(Mär!$D$7:'Mär'!$AH$31=G$4))+SUMPRODUCT((Apr!$B$7:'Apr'!$B$31=$B19)*(Apr!$D$7:'Apr'!$AH$31=G$4))+SUMPRODUCT((Mai!$B$7:'Mai'!$B$31=$B19)*(Mai!$D$7:'Mai'!$AH$31=G$4))+SUMPRODUCT((Jun!$B$7:'Jun'!$B$31=$B19)*(Jun!$D$7:'Jun'!$AH$31=G$4))+SUMPRODUCT((Jul!$B$7:'Jul'!$B$31=$B19)*(Jul!$D$7:'Jul'!$AH$31=G$4))+SUMPRODUCT((Aug!$B$7:'Aug'!$B$31=$B19)*(Aug!$D$7:'Aug'!$AH$31=G$4))+SUMPRODUCT((Sep!$B$7:'Sep'!$B$31=$B19)*(Sep!$D$7:'Sep'!$AH$31=G$4))+SUMPRODUCT((Okt!$B$7:'Okt'!$B$31=$B19)*(Okt!$D$7:'Okt'!$AH$31=G$4))+SUMPRODUCT((Nov!$B$7:'Nov'!$B$31=$B19)*(Nov!$D$7:'Nov'!$AH$31=G$4))+SUMPRODUCT((Dez!$B$7:'Dez'!$B$31=$B19)*(Dez!$D$7:'Dez'!$AH$31=G$4)),"")</f>
        <v/>
      </c>
      <c r="H19" s="65">
        <f t="shared" si="0"/>
        <v>0</v>
      </c>
    </row>
    <row r="20" spans="1:8" x14ac:dyDescent="0.2">
      <c r="A20" s="196"/>
      <c r="B20" s="122"/>
      <c r="C20" s="115" t="str">
        <f>IF(AND(C$4&lt;&gt;"",$B20&lt;&gt;""),SUMPRODUCT((Jan!$B$7:'Jan'!$B$31=$B20)*(Jan!$D$7:'Jan'!$AH$31=C$4))+SUMPRODUCT((Feb!$B$7:'Feb'!$B$31=$B20)*(Feb!$D$7:'Feb'!$AH$31=C$4))+SUMPRODUCT((Mär!$B$7:'Mär'!$B$31=$B20)*(Mär!$D$7:'Mär'!$AH$31=C$4))+SUMPRODUCT((Apr!$B$7:'Apr'!$B$31=$B20)*(Apr!$D$7:'Apr'!$AH$31=C$4))+SUMPRODUCT((Mai!$B$7:'Mai'!$B$31=$B20)*(Mai!$D$7:'Mai'!$AH$31=C$4))+SUMPRODUCT((Jun!$B$7:'Jun'!$B$31=$B20)*(Jun!$D$7:'Jun'!$AH$31=C$4))+SUMPRODUCT((Jul!$B$7:'Jul'!$B$31=$B20)*(Jul!$D$7:'Jul'!$AH$31=C$4))+SUMPRODUCT((Aug!$B$7:'Aug'!$B$31=$B20)*(Aug!$D$7:'Aug'!$AH$31=C$4))+SUMPRODUCT((Sep!$B$7:'Sep'!$B$31=$B20)*(Sep!$D$7:'Sep'!$AH$31=C$4))+SUMPRODUCT((Okt!$B$7:'Okt'!$B$31=$B20)*(Okt!$D$7:'Okt'!$AH$31=C$4))+SUMPRODUCT((Nov!$B$7:'Nov'!$B$31=$B20)*(Nov!$D$7:'Nov'!$AH$31=C$4))+SUMPRODUCT((Dez!$B$7:'Dez'!$B$31=$B20)*(Dez!$D$7:'Dez'!$AH$31=C$4)),"")</f>
        <v/>
      </c>
      <c r="D20" s="62" t="str">
        <f>IF(AND(D$4&lt;&gt;"",$B20&lt;&gt;""),SUMPRODUCT((Jan!$B$7:'Jan'!$B$31=$B20)*(Jan!$D$7:'Jan'!$AH$31=D$4))+SUMPRODUCT((Feb!$B$7:'Feb'!$B$31=$B20)*(Feb!$D$7:'Feb'!$AH$31=D$4))+SUMPRODUCT((Mär!$B$7:'Mär'!$B$31=$B20)*(Mär!$D$7:'Mär'!$AH$31=D$4))+SUMPRODUCT((Apr!$B$7:'Apr'!$B$31=$B20)*(Apr!$D$7:'Apr'!$AH$31=D$4))+SUMPRODUCT((Mai!$B$7:'Mai'!$B$31=$B20)*(Mai!$D$7:'Mai'!$AH$31=D$4))+SUMPRODUCT((Jun!$B$7:'Jun'!$B$31=$B20)*(Jun!$D$7:'Jun'!$AH$31=D$4))+SUMPRODUCT((Jul!$B$7:'Jul'!$B$31=$B20)*(Jul!$D$7:'Jul'!$AH$31=D$4))+SUMPRODUCT((Aug!$B$7:'Aug'!$B$31=$B20)*(Aug!$D$7:'Aug'!$AH$31=D$4))+SUMPRODUCT((Sep!$B$7:'Sep'!$B$31=$B20)*(Sep!$D$7:'Sep'!$AH$31=D$4))+SUMPRODUCT((Okt!$B$7:'Okt'!$B$31=$B20)*(Okt!$D$7:'Okt'!$AH$31=D$4))+SUMPRODUCT((Nov!$B$7:'Nov'!$B$31=$B20)*(Nov!$D$7:'Nov'!$AH$31=D$4))+SUMPRODUCT((Dez!$B$7:'Dez'!$B$31=$B20)*(Dez!$D$7:'Dez'!$AH$31=D$4)),"")</f>
        <v/>
      </c>
      <c r="E20" s="62" t="str">
        <f>IF(AND(E$4&lt;&gt;"",$B20&lt;&gt;""),SUMPRODUCT((Jan!$B$7:'Jan'!$B$31=$B20)*(Jan!$D$7:'Jan'!$AH$31=E$4))+SUMPRODUCT((Feb!$B$7:'Feb'!$B$31=$B20)*(Feb!$D$7:'Feb'!$AH$31=E$4))+SUMPRODUCT((Mär!$B$7:'Mär'!$B$31=$B20)*(Mär!$D$7:'Mär'!$AH$31=E$4))+SUMPRODUCT((Apr!$B$7:'Apr'!$B$31=$B20)*(Apr!$D$7:'Apr'!$AH$31=E$4))+SUMPRODUCT((Mai!$B$7:'Mai'!$B$31=$B20)*(Mai!$D$7:'Mai'!$AH$31=E$4))+SUMPRODUCT((Jun!$B$7:'Jun'!$B$31=$B20)*(Jun!$D$7:'Jun'!$AH$31=E$4))+SUMPRODUCT((Jul!$B$7:'Jul'!$B$31=$B20)*(Jul!$D$7:'Jul'!$AH$31=E$4))+SUMPRODUCT((Aug!$B$7:'Aug'!$B$31=$B20)*(Aug!$D$7:'Aug'!$AH$31=E$4))+SUMPRODUCT((Sep!$B$7:'Sep'!$B$31=$B20)*(Sep!$D$7:'Sep'!$AH$31=E$4))+SUMPRODUCT((Okt!$B$7:'Okt'!$B$31=$B20)*(Okt!$D$7:'Okt'!$AH$31=E$4))+SUMPRODUCT((Nov!$B$7:'Nov'!$B$31=$B20)*(Nov!$D$7:'Nov'!$AH$31=E$4))+SUMPRODUCT((Dez!$B$7:'Dez'!$B$31=$B20)*(Dez!$D$7:'Dez'!$AH$31=E$4)),"")</f>
        <v/>
      </c>
      <c r="F20" s="62" t="str">
        <f>IF(AND(F$4&lt;&gt;"",$B20&lt;&gt;""),SUMPRODUCT((Jan!$B$7:'Jan'!$B$31=$B20)*(Jan!$D$7:'Jan'!$AH$31=F$4))+SUMPRODUCT((Feb!$B$7:'Feb'!$B$31=$B20)*(Feb!$D$7:'Feb'!$AH$31=F$4))+SUMPRODUCT((Mär!$B$7:'Mär'!$B$31=$B20)*(Mär!$D$7:'Mär'!$AH$31=F$4))+SUMPRODUCT((Apr!$B$7:'Apr'!$B$31=$B20)*(Apr!$D$7:'Apr'!$AH$31=F$4))+SUMPRODUCT((Mai!$B$7:'Mai'!$B$31=$B20)*(Mai!$D$7:'Mai'!$AH$31=F$4))+SUMPRODUCT((Jun!$B$7:'Jun'!$B$31=$B20)*(Jun!$D$7:'Jun'!$AH$31=F$4))+SUMPRODUCT((Jul!$B$7:'Jul'!$B$31=$B20)*(Jul!$D$7:'Jul'!$AH$31=F$4))+SUMPRODUCT((Aug!$B$7:'Aug'!$B$31=$B20)*(Aug!$D$7:'Aug'!$AH$31=F$4))+SUMPRODUCT((Sep!$B$7:'Sep'!$B$31=$B20)*(Sep!$D$7:'Sep'!$AH$31=F$4))+SUMPRODUCT((Okt!$B$7:'Okt'!$B$31=$B20)*(Okt!$D$7:'Okt'!$AH$31=F$4))+SUMPRODUCT((Nov!$B$7:'Nov'!$B$31=$B20)*(Nov!$D$7:'Nov'!$AH$31=F$4))+SUMPRODUCT((Dez!$B$7:'Dez'!$B$31=$B20)*(Dez!$D$7:'Dez'!$AH$31=F$4)),"")</f>
        <v/>
      </c>
      <c r="G20" s="63" t="str">
        <f>IF(AND(G$4&lt;&gt;"",$B20&lt;&gt;""),SUMPRODUCT((Jan!$B$7:'Jan'!$B$31=$B20)*(Jan!$D$7:'Jan'!$AH$31=G$4))+SUMPRODUCT((Feb!$B$7:'Feb'!$B$31=$B20)*(Feb!$D$7:'Feb'!$AH$31=G$4))+SUMPRODUCT((Mär!$B$7:'Mär'!$B$31=$B20)*(Mär!$D$7:'Mär'!$AH$31=G$4))+SUMPRODUCT((Apr!$B$7:'Apr'!$B$31=$B20)*(Apr!$D$7:'Apr'!$AH$31=G$4))+SUMPRODUCT((Mai!$B$7:'Mai'!$B$31=$B20)*(Mai!$D$7:'Mai'!$AH$31=G$4))+SUMPRODUCT((Jun!$B$7:'Jun'!$B$31=$B20)*(Jun!$D$7:'Jun'!$AH$31=G$4))+SUMPRODUCT((Jul!$B$7:'Jul'!$B$31=$B20)*(Jul!$D$7:'Jul'!$AH$31=G$4))+SUMPRODUCT((Aug!$B$7:'Aug'!$B$31=$B20)*(Aug!$D$7:'Aug'!$AH$31=G$4))+SUMPRODUCT((Sep!$B$7:'Sep'!$B$31=$B20)*(Sep!$D$7:'Sep'!$AH$31=G$4))+SUMPRODUCT((Okt!$B$7:'Okt'!$B$31=$B20)*(Okt!$D$7:'Okt'!$AH$31=G$4))+SUMPRODUCT((Nov!$B$7:'Nov'!$B$31=$B20)*(Nov!$D$7:'Nov'!$AH$31=G$4))+SUMPRODUCT((Dez!$B$7:'Dez'!$B$31=$B20)*(Dez!$D$7:'Dez'!$AH$31=G$4)),"")</f>
        <v/>
      </c>
      <c r="H20" s="63">
        <f t="shared" si="0"/>
        <v>0</v>
      </c>
    </row>
    <row r="21" spans="1:8" x14ac:dyDescent="0.2">
      <c r="A21" s="196"/>
      <c r="B21" s="121"/>
      <c r="C21" s="116" t="str">
        <f>IF(AND(C$4&lt;&gt;"",$B21&lt;&gt;""),SUMPRODUCT((Jan!$B$7:'Jan'!$B$31=$B21)*(Jan!$D$7:'Jan'!$AH$31=C$4))+SUMPRODUCT((Feb!$B$7:'Feb'!$B$31=$B21)*(Feb!$D$7:'Feb'!$AH$31=C$4))+SUMPRODUCT((Mär!$B$7:'Mär'!$B$31=$B21)*(Mär!$D$7:'Mär'!$AH$31=C$4))+SUMPRODUCT((Apr!$B$7:'Apr'!$B$31=$B21)*(Apr!$D$7:'Apr'!$AH$31=C$4))+SUMPRODUCT((Mai!$B$7:'Mai'!$B$31=$B21)*(Mai!$D$7:'Mai'!$AH$31=C$4))+SUMPRODUCT((Jun!$B$7:'Jun'!$B$31=$B21)*(Jun!$D$7:'Jun'!$AH$31=C$4))+SUMPRODUCT((Jul!$B$7:'Jul'!$B$31=$B21)*(Jul!$D$7:'Jul'!$AH$31=C$4))+SUMPRODUCT((Aug!$B$7:'Aug'!$B$31=$B21)*(Aug!$D$7:'Aug'!$AH$31=C$4))+SUMPRODUCT((Sep!$B$7:'Sep'!$B$31=$B21)*(Sep!$D$7:'Sep'!$AH$31=C$4))+SUMPRODUCT((Okt!$B$7:'Okt'!$B$31=$B21)*(Okt!$D$7:'Okt'!$AH$31=C$4))+SUMPRODUCT((Nov!$B$7:'Nov'!$B$31=$B21)*(Nov!$D$7:'Nov'!$AH$31=C$4))+SUMPRODUCT((Dez!$B$7:'Dez'!$B$31=$B21)*(Dez!$D$7:'Dez'!$AH$31=C$4)),"")</f>
        <v/>
      </c>
      <c r="D21" s="64" t="str">
        <f>IF(AND(D$4&lt;&gt;"",$B21&lt;&gt;""),SUMPRODUCT((Jan!$B$7:'Jan'!$B$31=$B21)*(Jan!$D$7:'Jan'!$AH$31=D$4))+SUMPRODUCT((Feb!$B$7:'Feb'!$B$31=$B21)*(Feb!$D$7:'Feb'!$AH$31=D$4))+SUMPRODUCT((Mär!$B$7:'Mär'!$B$31=$B21)*(Mär!$D$7:'Mär'!$AH$31=D$4))+SUMPRODUCT((Apr!$B$7:'Apr'!$B$31=$B21)*(Apr!$D$7:'Apr'!$AH$31=D$4))+SUMPRODUCT((Mai!$B$7:'Mai'!$B$31=$B21)*(Mai!$D$7:'Mai'!$AH$31=D$4))+SUMPRODUCT((Jun!$B$7:'Jun'!$B$31=$B21)*(Jun!$D$7:'Jun'!$AH$31=D$4))+SUMPRODUCT((Jul!$B$7:'Jul'!$B$31=$B21)*(Jul!$D$7:'Jul'!$AH$31=D$4))+SUMPRODUCT((Aug!$B$7:'Aug'!$B$31=$B21)*(Aug!$D$7:'Aug'!$AH$31=D$4))+SUMPRODUCT((Sep!$B$7:'Sep'!$B$31=$B21)*(Sep!$D$7:'Sep'!$AH$31=D$4))+SUMPRODUCT((Okt!$B$7:'Okt'!$B$31=$B21)*(Okt!$D$7:'Okt'!$AH$31=D$4))+SUMPRODUCT((Nov!$B$7:'Nov'!$B$31=$B21)*(Nov!$D$7:'Nov'!$AH$31=D$4))+SUMPRODUCT((Dez!$B$7:'Dez'!$B$31=$B21)*(Dez!$D$7:'Dez'!$AH$31=D$4)),"")</f>
        <v/>
      </c>
      <c r="E21" s="64" t="str">
        <f>IF(AND(E$4&lt;&gt;"",$B21&lt;&gt;""),SUMPRODUCT((Jan!$B$7:'Jan'!$B$31=$B21)*(Jan!$D$7:'Jan'!$AH$31=E$4))+SUMPRODUCT((Feb!$B$7:'Feb'!$B$31=$B21)*(Feb!$D$7:'Feb'!$AH$31=E$4))+SUMPRODUCT((Mär!$B$7:'Mär'!$B$31=$B21)*(Mär!$D$7:'Mär'!$AH$31=E$4))+SUMPRODUCT((Apr!$B$7:'Apr'!$B$31=$B21)*(Apr!$D$7:'Apr'!$AH$31=E$4))+SUMPRODUCT((Mai!$B$7:'Mai'!$B$31=$B21)*(Mai!$D$7:'Mai'!$AH$31=E$4))+SUMPRODUCT((Jun!$B$7:'Jun'!$B$31=$B21)*(Jun!$D$7:'Jun'!$AH$31=E$4))+SUMPRODUCT((Jul!$B$7:'Jul'!$B$31=$B21)*(Jul!$D$7:'Jul'!$AH$31=E$4))+SUMPRODUCT((Aug!$B$7:'Aug'!$B$31=$B21)*(Aug!$D$7:'Aug'!$AH$31=E$4))+SUMPRODUCT((Sep!$B$7:'Sep'!$B$31=$B21)*(Sep!$D$7:'Sep'!$AH$31=E$4))+SUMPRODUCT((Okt!$B$7:'Okt'!$B$31=$B21)*(Okt!$D$7:'Okt'!$AH$31=E$4))+SUMPRODUCT((Nov!$B$7:'Nov'!$B$31=$B21)*(Nov!$D$7:'Nov'!$AH$31=E$4))+SUMPRODUCT((Dez!$B$7:'Dez'!$B$31=$B21)*(Dez!$D$7:'Dez'!$AH$31=E$4)),"")</f>
        <v/>
      </c>
      <c r="F21" s="64" t="str">
        <f>IF(AND(F$4&lt;&gt;"",$B21&lt;&gt;""),SUMPRODUCT((Jan!$B$7:'Jan'!$B$31=$B21)*(Jan!$D$7:'Jan'!$AH$31=F$4))+SUMPRODUCT((Feb!$B$7:'Feb'!$B$31=$B21)*(Feb!$D$7:'Feb'!$AH$31=F$4))+SUMPRODUCT((Mär!$B$7:'Mär'!$B$31=$B21)*(Mär!$D$7:'Mär'!$AH$31=F$4))+SUMPRODUCT((Apr!$B$7:'Apr'!$B$31=$B21)*(Apr!$D$7:'Apr'!$AH$31=F$4))+SUMPRODUCT((Mai!$B$7:'Mai'!$B$31=$B21)*(Mai!$D$7:'Mai'!$AH$31=F$4))+SUMPRODUCT((Jun!$B$7:'Jun'!$B$31=$B21)*(Jun!$D$7:'Jun'!$AH$31=F$4))+SUMPRODUCT((Jul!$B$7:'Jul'!$B$31=$B21)*(Jul!$D$7:'Jul'!$AH$31=F$4))+SUMPRODUCT((Aug!$B$7:'Aug'!$B$31=$B21)*(Aug!$D$7:'Aug'!$AH$31=F$4))+SUMPRODUCT((Sep!$B$7:'Sep'!$B$31=$B21)*(Sep!$D$7:'Sep'!$AH$31=F$4))+SUMPRODUCT((Okt!$B$7:'Okt'!$B$31=$B21)*(Okt!$D$7:'Okt'!$AH$31=F$4))+SUMPRODUCT((Nov!$B$7:'Nov'!$B$31=$B21)*(Nov!$D$7:'Nov'!$AH$31=F$4))+SUMPRODUCT((Dez!$B$7:'Dez'!$B$31=$B21)*(Dez!$D$7:'Dez'!$AH$31=F$4)),"")</f>
        <v/>
      </c>
      <c r="G21" s="65" t="str">
        <f>IF(AND(G$4&lt;&gt;"",$B21&lt;&gt;""),SUMPRODUCT((Jan!$B$7:'Jan'!$B$31=$B21)*(Jan!$D$7:'Jan'!$AH$31=G$4))+SUMPRODUCT((Feb!$B$7:'Feb'!$B$31=$B21)*(Feb!$D$7:'Feb'!$AH$31=G$4))+SUMPRODUCT((Mär!$B$7:'Mär'!$B$31=$B21)*(Mär!$D$7:'Mär'!$AH$31=G$4))+SUMPRODUCT((Apr!$B$7:'Apr'!$B$31=$B21)*(Apr!$D$7:'Apr'!$AH$31=G$4))+SUMPRODUCT((Mai!$B$7:'Mai'!$B$31=$B21)*(Mai!$D$7:'Mai'!$AH$31=G$4))+SUMPRODUCT((Jun!$B$7:'Jun'!$B$31=$B21)*(Jun!$D$7:'Jun'!$AH$31=G$4))+SUMPRODUCT((Jul!$B$7:'Jul'!$B$31=$B21)*(Jul!$D$7:'Jul'!$AH$31=G$4))+SUMPRODUCT((Aug!$B$7:'Aug'!$B$31=$B21)*(Aug!$D$7:'Aug'!$AH$31=G$4))+SUMPRODUCT((Sep!$B$7:'Sep'!$B$31=$B21)*(Sep!$D$7:'Sep'!$AH$31=G$4))+SUMPRODUCT((Okt!$B$7:'Okt'!$B$31=$B21)*(Okt!$D$7:'Okt'!$AH$31=G$4))+SUMPRODUCT((Nov!$B$7:'Nov'!$B$31=$B21)*(Nov!$D$7:'Nov'!$AH$31=G$4))+SUMPRODUCT((Dez!$B$7:'Dez'!$B$31=$B21)*(Dez!$D$7:'Dez'!$AH$31=G$4)),"")</f>
        <v/>
      </c>
      <c r="H21" s="65">
        <f t="shared" si="0"/>
        <v>0</v>
      </c>
    </row>
    <row r="22" spans="1:8" x14ac:dyDescent="0.2">
      <c r="A22" s="196"/>
      <c r="B22" s="122"/>
      <c r="C22" s="115" t="str">
        <f>IF(AND(C$4&lt;&gt;"",$B22&lt;&gt;""),SUMPRODUCT((Jan!$B$7:'Jan'!$B$31=$B22)*(Jan!$D$7:'Jan'!$AH$31=C$4))+SUMPRODUCT((Feb!$B$7:'Feb'!$B$31=$B22)*(Feb!$D$7:'Feb'!$AH$31=C$4))+SUMPRODUCT((Mär!$B$7:'Mär'!$B$31=$B22)*(Mär!$D$7:'Mär'!$AH$31=C$4))+SUMPRODUCT((Apr!$B$7:'Apr'!$B$31=$B22)*(Apr!$D$7:'Apr'!$AH$31=C$4))+SUMPRODUCT((Mai!$B$7:'Mai'!$B$31=$B22)*(Mai!$D$7:'Mai'!$AH$31=C$4))+SUMPRODUCT((Jun!$B$7:'Jun'!$B$31=$B22)*(Jun!$D$7:'Jun'!$AH$31=C$4))+SUMPRODUCT((Jul!$B$7:'Jul'!$B$31=$B22)*(Jul!$D$7:'Jul'!$AH$31=C$4))+SUMPRODUCT((Aug!$B$7:'Aug'!$B$31=$B22)*(Aug!$D$7:'Aug'!$AH$31=C$4))+SUMPRODUCT((Sep!$B$7:'Sep'!$B$31=$B22)*(Sep!$D$7:'Sep'!$AH$31=C$4))+SUMPRODUCT((Okt!$B$7:'Okt'!$B$31=$B22)*(Okt!$D$7:'Okt'!$AH$31=C$4))+SUMPRODUCT((Nov!$B$7:'Nov'!$B$31=$B22)*(Nov!$D$7:'Nov'!$AH$31=C$4))+SUMPRODUCT((Dez!$B$7:'Dez'!$B$31=$B22)*(Dez!$D$7:'Dez'!$AH$31=C$4)),"")</f>
        <v/>
      </c>
      <c r="D22" s="62" t="str">
        <f>IF(AND(D$4&lt;&gt;"",$B22&lt;&gt;""),SUMPRODUCT((Jan!$B$7:'Jan'!$B$31=$B22)*(Jan!$D$7:'Jan'!$AH$31=D$4))+SUMPRODUCT((Feb!$B$7:'Feb'!$B$31=$B22)*(Feb!$D$7:'Feb'!$AH$31=D$4))+SUMPRODUCT((Mär!$B$7:'Mär'!$B$31=$B22)*(Mär!$D$7:'Mär'!$AH$31=D$4))+SUMPRODUCT((Apr!$B$7:'Apr'!$B$31=$B22)*(Apr!$D$7:'Apr'!$AH$31=D$4))+SUMPRODUCT((Mai!$B$7:'Mai'!$B$31=$B22)*(Mai!$D$7:'Mai'!$AH$31=D$4))+SUMPRODUCT((Jun!$B$7:'Jun'!$B$31=$B22)*(Jun!$D$7:'Jun'!$AH$31=D$4))+SUMPRODUCT((Jul!$B$7:'Jul'!$B$31=$B22)*(Jul!$D$7:'Jul'!$AH$31=D$4))+SUMPRODUCT((Aug!$B$7:'Aug'!$B$31=$B22)*(Aug!$D$7:'Aug'!$AH$31=D$4))+SUMPRODUCT((Sep!$B$7:'Sep'!$B$31=$B22)*(Sep!$D$7:'Sep'!$AH$31=D$4))+SUMPRODUCT((Okt!$B$7:'Okt'!$B$31=$B22)*(Okt!$D$7:'Okt'!$AH$31=D$4))+SUMPRODUCT((Nov!$B$7:'Nov'!$B$31=$B22)*(Nov!$D$7:'Nov'!$AH$31=D$4))+SUMPRODUCT((Dez!$B$7:'Dez'!$B$31=$B22)*(Dez!$D$7:'Dez'!$AH$31=D$4)),"")</f>
        <v/>
      </c>
      <c r="E22" s="62" t="str">
        <f>IF(AND(E$4&lt;&gt;"",$B22&lt;&gt;""),SUMPRODUCT((Jan!$B$7:'Jan'!$B$31=$B22)*(Jan!$D$7:'Jan'!$AH$31=E$4))+SUMPRODUCT((Feb!$B$7:'Feb'!$B$31=$B22)*(Feb!$D$7:'Feb'!$AH$31=E$4))+SUMPRODUCT((Mär!$B$7:'Mär'!$B$31=$B22)*(Mär!$D$7:'Mär'!$AH$31=E$4))+SUMPRODUCT((Apr!$B$7:'Apr'!$B$31=$B22)*(Apr!$D$7:'Apr'!$AH$31=E$4))+SUMPRODUCT((Mai!$B$7:'Mai'!$B$31=$B22)*(Mai!$D$7:'Mai'!$AH$31=E$4))+SUMPRODUCT((Jun!$B$7:'Jun'!$B$31=$B22)*(Jun!$D$7:'Jun'!$AH$31=E$4))+SUMPRODUCT((Jul!$B$7:'Jul'!$B$31=$B22)*(Jul!$D$7:'Jul'!$AH$31=E$4))+SUMPRODUCT((Aug!$B$7:'Aug'!$B$31=$B22)*(Aug!$D$7:'Aug'!$AH$31=E$4))+SUMPRODUCT((Sep!$B$7:'Sep'!$B$31=$B22)*(Sep!$D$7:'Sep'!$AH$31=E$4))+SUMPRODUCT((Okt!$B$7:'Okt'!$B$31=$B22)*(Okt!$D$7:'Okt'!$AH$31=E$4))+SUMPRODUCT((Nov!$B$7:'Nov'!$B$31=$B22)*(Nov!$D$7:'Nov'!$AH$31=E$4))+SUMPRODUCT((Dez!$B$7:'Dez'!$B$31=$B22)*(Dez!$D$7:'Dez'!$AH$31=E$4)),"")</f>
        <v/>
      </c>
      <c r="F22" s="62" t="str">
        <f>IF(AND(F$4&lt;&gt;"",$B22&lt;&gt;""),SUMPRODUCT((Jan!$B$7:'Jan'!$B$31=$B22)*(Jan!$D$7:'Jan'!$AH$31=F$4))+SUMPRODUCT((Feb!$B$7:'Feb'!$B$31=$B22)*(Feb!$D$7:'Feb'!$AH$31=F$4))+SUMPRODUCT((Mär!$B$7:'Mär'!$B$31=$B22)*(Mär!$D$7:'Mär'!$AH$31=F$4))+SUMPRODUCT((Apr!$B$7:'Apr'!$B$31=$B22)*(Apr!$D$7:'Apr'!$AH$31=F$4))+SUMPRODUCT((Mai!$B$7:'Mai'!$B$31=$B22)*(Mai!$D$7:'Mai'!$AH$31=F$4))+SUMPRODUCT((Jun!$B$7:'Jun'!$B$31=$B22)*(Jun!$D$7:'Jun'!$AH$31=F$4))+SUMPRODUCT((Jul!$B$7:'Jul'!$B$31=$B22)*(Jul!$D$7:'Jul'!$AH$31=F$4))+SUMPRODUCT((Aug!$B$7:'Aug'!$B$31=$B22)*(Aug!$D$7:'Aug'!$AH$31=F$4))+SUMPRODUCT((Sep!$B$7:'Sep'!$B$31=$B22)*(Sep!$D$7:'Sep'!$AH$31=F$4))+SUMPRODUCT((Okt!$B$7:'Okt'!$B$31=$B22)*(Okt!$D$7:'Okt'!$AH$31=F$4))+SUMPRODUCT((Nov!$B$7:'Nov'!$B$31=$B22)*(Nov!$D$7:'Nov'!$AH$31=F$4))+SUMPRODUCT((Dez!$B$7:'Dez'!$B$31=$B22)*(Dez!$D$7:'Dez'!$AH$31=F$4)),"")</f>
        <v/>
      </c>
      <c r="G22" s="63" t="str">
        <f>IF(AND(G$4&lt;&gt;"",$B22&lt;&gt;""),SUMPRODUCT((Jan!$B$7:'Jan'!$B$31=$B22)*(Jan!$D$7:'Jan'!$AH$31=G$4))+SUMPRODUCT((Feb!$B$7:'Feb'!$B$31=$B22)*(Feb!$D$7:'Feb'!$AH$31=G$4))+SUMPRODUCT((Mär!$B$7:'Mär'!$B$31=$B22)*(Mär!$D$7:'Mär'!$AH$31=G$4))+SUMPRODUCT((Apr!$B$7:'Apr'!$B$31=$B22)*(Apr!$D$7:'Apr'!$AH$31=G$4))+SUMPRODUCT((Mai!$B$7:'Mai'!$B$31=$B22)*(Mai!$D$7:'Mai'!$AH$31=G$4))+SUMPRODUCT((Jun!$B$7:'Jun'!$B$31=$B22)*(Jun!$D$7:'Jun'!$AH$31=G$4))+SUMPRODUCT((Jul!$B$7:'Jul'!$B$31=$B22)*(Jul!$D$7:'Jul'!$AH$31=G$4))+SUMPRODUCT((Aug!$B$7:'Aug'!$B$31=$B22)*(Aug!$D$7:'Aug'!$AH$31=G$4))+SUMPRODUCT((Sep!$B$7:'Sep'!$B$31=$B22)*(Sep!$D$7:'Sep'!$AH$31=G$4))+SUMPRODUCT((Okt!$B$7:'Okt'!$B$31=$B22)*(Okt!$D$7:'Okt'!$AH$31=G$4))+SUMPRODUCT((Nov!$B$7:'Nov'!$B$31=$B22)*(Nov!$D$7:'Nov'!$AH$31=G$4))+SUMPRODUCT((Dez!$B$7:'Dez'!$B$31=$B22)*(Dez!$D$7:'Dez'!$AH$31=G$4)),"")</f>
        <v/>
      </c>
      <c r="H22" s="63">
        <f t="shared" si="0"/>
        <v>0</v>
      </c>
    </row>
    <row r="23" spans="1:8" ht="13.5" thickBot="1" x14ac:dyDescent="0.25">
      <c r="A23" s="197"/>
      <c r="B23" s="123"/>
      <c r="C23" s="117" t="str">
        <f>IF(AND(C$4&lt;&gt;"",$B23&lt;&gt;""),SUMPRODUCT((Jan!$B$7:'Jan'!$B$31=$B23)*(Jan!$D$7:'Jan'!$AH$31=C$4))+SUMPRODUCT((Feb!$B$7:'Feb'!$B$31=$B23)*(Feb!$D$7:'Feb'!$AH$31=C$4))+SUMPRODUCT((Mär!$B$7:'Mär'!$B$31=$B23)*(Mär!$D$7:'Mär'!$AH$31=C$4))+SUMPRODUCT((Apr!$B$7:'Apr'!$B$31=$B23)*(Apr!$D$7:'Apr'!$AH$31=C$4))+SUMPRODUCT((Mai!$B$7:'Mai'!$B$31=$B23)*(Mai!$D$7:'Mai'!$AH$31=C$4))+SUMPRODUCT((Jun!$B$7:'Jun'!$B$31=$B23)*(Jun!$D$7:'Jun'!$AH$31=C$4))+SUMPRODUCT((Jul!$B$7:'Jul'!$B$31=$B23)*(Jul!$D$7:'Jul'!$AH$31=C$4))+SUMPRODUCT((Aug!$B$7:'Aug'!$B$31=$B23)*(Aug!$D$7:'Aug'!$AH$31=C$4))+SUMPRODUCT((Sep!$B$7:'Sep'!$B$31=$B23)*(Sep!$D$7:'Sep'!$AH$31=C$4))+SUMPRODUCT((Okt!$B$7:'Okt'!$B$31=$B23)*(Okt!$D$7:'Okt'!$AH$31=C$4))+SUMPRODUCT((Nov!$B$7:'Nov'!$B$31=$B23)*(Nov!$D$7:'Nov'!$AH$31=C$4))+SUMPRODUCT((Dez!$B$7:'Dez'!$B$31=$B23)*(Dez!$D$7:'Dez'!$AH$31=C$4)),"")</f>
        <v/>
      </c>
      <c r="D23" s="66" t="str">
        <f>IF(AND(D$4&lt;&gt;"",$B23&lt;&gt;""),SUMPRODUCT((Jan!$B$7:'Jan'!$B$31=$B23)*(Jan!$D$7:'Jan'!$AH$31=D$4))+SUMPRODUCT((Feb!$B$7:'Feb'!$B$31=$B23)*(Feb!$D$7:'Feb'!$AH$31=D$4))+SUMPRODUCT((Mär!$B$7:'Mär'!$B$31=$B23)*(Mär!$D$7:'Mär'!$AH$31=D$4))+SUMPRODUCT((Apr!$B$7:'Apr'!$B$31=$B23)*(Apr!$D$7:'Apr'!$AH$31=D$4))+SUMPRODUCT((Mai!$B$7:'Mai'!$B$31=$B23)*(Mai!$D$7:'Mai'!$AH$31=D$4))+SUMPRODUCT((Jun!$B$7:'Jun'!$B$31=$B23)*(Jun!$D$7:'Jun'!$AH$31=D$4))+SUMPRODUCT((Jul!$B$7:'Jul'!$B$31=$B23)*(Jul!$D$7:'Jul'!$AH$31=D$4))+SUMPRODUCT((Aug!$B$7:'Aug'!$B$31=$B23)*(Aug!$D$7:'Aug'!$AH$31=D$4))+SUMPRODUCT((Sep!$B$7:'Sep'!$B$31=$B23)*(Sep!$D$7:'Sep'!$AH$31=D$4))+SUMPRODUCT((Okt!$B$7:'Okt'!$B$31=$B23)*(Okt!$D$7:'Okt'!$AH$31=D$4))+SUMPRODUCT((Nov!$B$7:'Nov'!$B$31=$B23)*(Nov!$D$7:'Nov'!$AH$31=D$4))+SUMPRODUCT((Dez!$B$7:'Dez'!$B$31=$B23)*(Dez!$D$7:'Dez'!$AH$31=D$4)),"")</f>
        <v/>
      </c>
      <c r="E23" s="66" t="str">
        <f>IF(AND(E$4&lt;&gt;"",$B23&lt;&gt;""),SUMPRODUCT((Jan!$B$7:'Jan'!$B$31=$B23)*(Jan!$D$7:'Jan'!$AH$31=E$4))+SUMPRODUCT((Feb!$B$7:'Feb'!$B$31=$B23)*(Feb!$D$7:'Feb'!$AH$31=E$4))+SUMPRODUCT((Mär!$B$7:'Mär'!$B$31=$B23)*(Mär!$D$7:'Mär'!$AH$31=E$4))+SUMPRODUCT((Apr!$B$7:'Apr'!$B$31=$B23)*(Apr!$D$7:'Apr'!$AH$31=E$4))+SUMPRODUCT((Mai!$B$7:'Mai'!$B$31=$B23)*(Mai!$D$7:'Mai'!$AH$31=E$4))+SUMPRODUCT((Jun!$B$7:'Jun'!$B$31=$B23)*(Jun!$D$7:'Jun'!$AH$31=E$4))+SUMPRODUCT((Jul!$B$7:'Jul'!$B$31=$B23)*(Jul!$D$7:'Jul'!$AH$31=E$4))+SUMPRODUCT((Aug!$B$7:'Aug'!$B$31=$B23)*(Aug!$D$7:'Aug'!$AH$31=E$4))+SUMPRODUCT((Sep!$B$7:'Sep'!$B$31=$B23)*(Sep!$D$7:'Sep'!$AH$31=E$4))+SUMPRODUCT((Okt!$B$7:'Okt'!$B$31=$B23)*(Okt!$D$7:'Okt'!$AH$31=E$4))+SUMPRODUCT((Nov!$B$7:'Nov'!$B$31=$B23)*(Nov!$D$7:'Nov'!$AH$31=E$4))+SUMPRODUCT((Dez!$B$7:'Dez'!$B$31=$B23)*(Dez!$D$7:'Dez'!$AH$31=E$4)),"")</f>
        <v/>
      </c>
      <c r="F23" s="66" t="str">
        <f>IF(AND(F$4&lt;&gt;"",$B23&lt;&gt;""),SUMPRODUCT((Jan!$B$7:'Jan'!$B$31=$B23)*(Jan!$D$7:'Jan'!$AH$31=F$4))+SUMPRODUCT((Feb!$B$7:'Feb'!$B$31=$B23)*(Feb!$D$7:'Feb'!$AH$31=F$4))+SUMPRODUCT((Mär!$B$7:'Mär'!$B$31=$B23)*(Mär!$D$7:'Mär'!$AH$31=F$4))+SUMPRODUCT((Apr!$B$7:'Apr'!$B$31=$B23)*(Apr!$D$7:'Apr'!$AH$31=F$4))+SUMPRODUCT((Mai!$B$7:'Mai'!$B$31=$B23)*(Mai!$D$7:'Mai'!$AH$31=F$4))+SUMPRODUCT((Jun!$B$7:'Jun'!$B$31=$B23)*(Jun!$D$7:'Jun'!$AH$31=F$4))+SUMPRODUCT((Jul!$B$7:'Jul'!$B$31=$B23)*(Jul!$D$7:'Jul'!$AH$31=F$4))+SUMPRODUCT((Aug!$B$7:'Aug'!$B$31=$B23)*(Aug!$D$7:'Aug'!$AH$31=F$4))+SUMPRODUCT((Sep!$B$7:'Sep'!$B$31=$B23)*(Sep!$D$7:'Sep'!$AH$31=F$4))+SUMPRODUCT((Okt!$B$7:'Okt'!$B$31=$B23)*(Okt!$D$7:'Okt'!$AH$31=F$4))+SUMPRODUCT((Nov!$B$7:'Nov'!$B$31=$B23)*(Nov!$D$7:'Nov'!$AH$31=F$4))+SUMPRODUCT((Dez!$B$7:'Dez'!$B$31=$B23)*(Dez!$D$7:'Dez'!$AH$31=F$4)),"")</f>
        <v/>
      </c>
      <c r="G23" s="67" t="str">
        <f>IF(AND(G$4&lt;&gt;"",$B23&lt;&gt;""),SUMPRODUCT((Jan!$B$7:'Jan'!$B$31=$B23)*(Jan!$D$7:'Jan'!$AH$31=G$4))+SUMPRODUCT((Feb!$B$7:'Feb'!$B$31=$B23)*(Feb!$D$7:'Feb'!$AH$31=G$4))+SUMPRODUCT((Mär!$B$7:'Mär'!$B$31=$B23)*(Mär!$D$7:'Mär'!$AH$31=G$4))+SUMPRODUCT((Apr!$B$7:'Apr'!$B$31=$B23)*(Apr!$D$7:'Apr'!$AH$31=G$4))+SUMPRODUCT((Mai!$B$7:'Mai'!$B$31=$B23)*(Mai!$D$7:'Mai'!$AH$31=G$4))+SUMPRODUCT((Jun!$B$7:'Jun'!$B$31=$B23)*(Jun!$D$7:'Jun'!$AH$31=G$4))+SUMPRODUCT((Jul!$B$7:'Jul'!$B$31=$B23)*(Jul!$D$7:'Jul'!$AH$31=G$4))+SUMPRODUCT((Aug!$B$7:'Aug'!$B$31=$B23)*(Aug!$D$7:'Aug'!$AH$31=G$4))+SUMPRODUCT((Sep!$B$7:'Sep'!$B$31=$B23)*(Sep!$D$7:'Sep'!$AH$31=G$4))+SUMPRODUCT((Okt!$B$7:'Okt'!$B$31=$B23)*(Okt!$D$7:'Okt'!$AH$31=G$4))+SUMPRODUCT((Nov!$B$7:'Nov'!$B$31=$B23)*(Nov!$D$7:'Nov'!$AH$31=G$4))+SUMPRODUCT((Dez!$B$7:'Dez'!$B$31=$B23)*(Dez!$D$7:'Dez'!$AH$31=G$4)),"")</f>
        <v/>
      </c>
      <c r="H23" s="67">
        <f t="shared" si="0"/>
        <v>0</v>
      </c>
    </row>
    <row r="24" spans="1:8" x14ac:dyDescent="0.2">
      <c r="A24" s="201"/>
      <c r="B24" s="77"/>
      <c r="C24" s="82" t="str">
        <f>IF(AND(C$4&lt;&gt;"",$B24&lt;&gt;""),SUMPRODUCT((Jan!$B$7:'Jan'!$B$31=$B24)*(Jan!$D$7:'Jan'!$AH$31=C$4))+SUMPRODUCT((Feb!$B$7:'Feb'!$B$31=$B24)*(Feb!$D$7:'Feb'!$AH$31=C$4))+SUMPRODUCT((Mär!$B$7:'Mär'!$B$31=$B24)*(Mär!$D$7:'Mär'!$AH$31=C$4))+SUMPRODUCT((Apr!$B$7:'Apr'!$B$31=$B24)*(Apr!$D$7:'Apr'!$AH$31=C$4))+SUMPRODUCT((Mai!$B$7:'Mai'!$B$31=$B24)*(Mai!$D$7:'Mai'!$AH$31=C$4))+SUMPRODUCT((Jun!$B$7:'Jun'!$B$31=$B24)*(Jun!$D$7:'Jun'!$AH$31=C$4))+SUMPRODUCT((Jul!$B$7:'Jul'!$B$31=$B24)*(Jul!$D$7:'Jul'!$AH$31=C$4))+SUMPRODUCT((Aug!$B$7:'Aug'!$B$31=$B24)*(Aug!$D$7:'Aug'!$AH$31=C$4))+SUMPRODUCT((Sep!$B$7:'Sep'!$B$31=$B24)*(Sep!$D$7:'Sep'!$AH$31=C$4))+SUMPRODUCT((Okt!$B$7:'Okt'!$B$31=$B24)*(Okt!$D$7:'Okt'!$AH$31=C$4))+SUMPRODUCT((Nov!$B$7:'Nov'!$B$31=$B24)*(Nov!$D$7:'Nov'!$AH$31=C$4))+SUMPRODUCT((Dez!$B$7:'Dez'!$B$31=$B24)*(Dez!$D$7:'Dez'!$AH$31=C$4)),"")</f>
        <v/>
      </c>
      <c r="D24" s="83" t="str">
        <f>IF(AND(D$4&lt;&gt;"",$B24&lt;&gt;""),SUMPRODUCT((Jan!$B$7:'Jan'!$B$31=$B24)*(Jan!$D$7:'Jan'!$AH$31=D$4))+SUMPRODUCT((Feb!$B$7:'Feb'!$B$31=$B24)*(Feb!$D$7:'Feb'!$AH$31=D$4))+SUMPRODUCT((Mär!$B$7:'Mär'!$B$31=$B24)*(Mär!$D$7:'Mär'!$AH$31=D$4))+SUMPRODUCT((Apr!$B$7:'Apr'!$B$31=$B24)*(Apr!$D$7:'Apr'!$AH$31=D$4))+SUMPRODUCT((Mai!$B$7:'Mai'!$B$31=$B24)*(Mai!$D$7:'Mai'!$AH$31=D$4))+SUMPRODUCT((Jun!$B$7:'Jun'!$B$31=$B24)*(Jun!$D$7:'Jun'!$AH$31=D$4))+SUMPRODUCT((Jul!$B$7:'Jul'!$B$31=$B24)*(Jul!$D$7:'Jul'!$AH$31=D$4))+SUMPRODUCT((Aug!$B$7:'Aug'!$B$31=$B24)*(Aug!$D$7:'Aug'!$AH$31=D$4))+SUMPRODUCT((Sep!$B$7:'Sep'!$B$31=$B24)*(Sep!$D$7:'Sep'!$AH$31=D$4))+SUMPRODUCT((Okt!$B$7:'Okt'!$B$31=$B24)*(Okt!$D$7:'Okt'!$AH$31=D$4))+SUMPRODUCT((Nov!$B$7:'Nov'!$B$31=$B24)*(Nov!$D$7:'Nov'!$AH$31=D$4))+SUMPRODUCT((Dez!$B$7:'Dez'!$B$31=$B24)*(Dez!$D$7:'Dez'!$AH$31=D$4)),"")</f>
        <v/>
      </c>
      <c r="E24" s="83" t="str">
        <f>IF(AND(E$4&lt;&gt;"",$B24&lt;&gt;""),SUMPRODUCT((Jan!$B$7:'Jan'!$B$31=$B24)*(Jan!$D$7:'Jan'!$AH$31=E$4))+SUMPRODUCT((Feb!$B$7:'Feb'!$B$31=$B24)*(Feb!$D$7:'Feb'!$AH$31=E$4))+SUMPRODUCT((Mär!$B$7:'Mär'!$B$31=$B24)*(Mär!$D$7:'Mär'!$AH$31=E$4))+SUMPRODUCT((Apr!$B$7:'Apr'!$B$31=$B24)*(Apr!$D$7:'Apr'!$AH$31=E$4))+SUMPRODUCT((Mai!$B$7:'Mai'!$B$31=$B24)*(Mai!$D$7:'Mai'!$AH$31=E$4))+SUMPRODUCT((Jun!$B$7:'Jun'!$B$31=$B24)*(Jun!$D$7:'Jun'!$AH$31=E$4))+SUMPRODUCT((Jul!$B$7:'Jul'!$B$31=$B24)*(Jul!$D$7:'Jul'!$AH$31=E$4))+SUMPRODUCT((Aug!$B$7:'Aug'!$B$31=$B24)*(Aug!$D$7:'Aug'!$AH$31=E$4))+SUMPRODUCT((Sep!$B$7:'Sep'!$B$31=$B24)*(Sep!$D$7:'Sep'!$AH$31=E$4))+SUMPRODUCT((Okt!$B$7:'Okt'!$B$31=$B24)*(Okt!$D$7:'Okt'!$AH$31=E$4))+SUMPRODUCT((Nov!$B$7:'Nov'!$B$31=$B24)*(Nov!$D$7:'Nov'!$AH$31=E$4))+SUMPRODUCT((Dez!$B$7:'Dez'!$B$31=$B24)*(Dez!$D$7:'Dez'!$AH$31=E$4)),"")</f>
        <v/>
      </c>
      <c r="F24" s="83" t="str">
        <f>IF(AND(F$4&lt;&gt;"",$B24&lt;&gt;""),SUMPRODUCT((Jan!$B$7:'Jan'!$B$31=$B24)*(Jan!$D$7:'Jan'!$AH$31=F$4))+SUMPRODUCT((Feb!$B$7:'Feb'!$B$31=$B24)*(Feb!$D$7:'Feb'!$AH$31=F$4))+SUMPRODUCT((Mär!$B$7:'Mär'!$B$31=$B24)*(Mär!$D$7:'Mär'!$AH$31=F$4))+SUMPRODUCT((Apr!$B$7:'Apr'!$B$31=$B24)*(Apr!$D$7:'Apr'!$AH$31=F$4))+SUMPRODUCT((Mai!$B$7:'Mai'!$B$31=$B24)*(Mai!$D$7:'Mai'!$AH$31=F$4))+SUMPRODUCT((Jun!$B$7:'Jun'!$B$31=$B24)*(Jun!$D$7:'Jun'!$AH$31=F$4))+SUMPRODUCT((Jul!$B$7:'Jul'!$B$31=$B24)*(Jul!$D$7:'Jul'!$AH$31=F$4))+SUMPRODUCT((Aug!$B$7:'Aug'!$B$31=$B24)*(Aug!$D$7:'Aug'!$AH$31=F$4))+SUMPRODUCT((Sep!$B$7:'Sep'!$B$31=$B24)*(Sep!$D$7:'Sep'!$AH$31=F$4))+SUMPRODUCT((Okt!$B$7:'Okt'!$B$31=$B24)*(Okt!$D$7:'Okt'!$AH$31=F$4))+SUMPRODUCT((Nov!$B$7:'Nov'!$B$31=$B24)*(Nov!$D$7:'Nov'!$AH$31=F$4))+SUMPRODUCT((Dez!$B$7:'Dez'!$B$31=$B24)*(Dez!$D$7:'Dez'!$AH$31=F$4)),"")</f>
        <v/>
      </c>
      <c r="G24" s="84" t="str">
        <f>IF(AND(G$4&lt;&gt;"",$B24&lt;&gt;""),SUMPRODUCT((Jan!$B$7:'Jan'!$B$31=$B24)*(Jan!$D$7:'Jan'!$AH$31=G$4))+SUMPRODUCT((Feb!$B$7:'Feb'!$B$31=$B24)*(Feb!$D$7:'Feb'!$AH$31=G$4))+SUMPRODUCT((Mär!$B$7:'Mär'!$B$31=$B24)*(Mär!$D$7:'Mär'!$AH$31=G$4))+SUMPRODUCT((Apr!$B$7:'Apr'!$B$31=$B24)*(Apr!$D$7:'Apr'!$AH$31=G$4))+SUMPRODUCT((Mai!$B$7:'Mai'!$B$31=$B24)*(Mai!$D$7:'Mai'!$AH$31=G$4))+SUMPRODUCT((Jun!$B$7:'Jun'!$B$31=$B24)*(Jun!$D$7:'Jun'!$AH$31=G$4))+SUMPRODUCT((Jul!$B$7:'Jul'!$B$31=$B24)*(Jul!$D$7:'Jul'!$AH$31=G$4))+SUMPRODUCT((Aug!$B$7:'Aug'!$B$31=$B24)*(Aug!$D$7:'Aug'!$AH$31=G$4))+SUMPRODUCT((Sep!$B$7:'Sep'!$B$31=$B24)*(Sep!$D$7:'Sep'!$AH$31=G$4))+SUMPRODUCT((Okt!$B$7:'Okt'!$B$31=$B24)*(Okt!$D$7:'Okt'!$AH$31=G$4))+SUMPRODUCT((Nov!$B$7:'Nov'!$B$31=$B24)*(Nov!$D$7:'Nov'!$AH$31=G$4))+SUMPRODUCT((Dez!$B$7:'Dez'!$B$31=$B24)*(Dez!$D$7:'Dez'!$AH$31=G$4)),"")</f>
        <v/>
      </c>
      <c r="H24" s="84">
        <f t="shared" si="0"/>
        <v>0</v>
      </c>
    </row>
    <row r="25" spans="1:8" ht="13.5" thickBot="1" x14ac:dyDescent="0.25">
      <c r="A25" s="213"/>
      <c r="B25" s="78"/>
      <c r="C25" s="85" t="str">
        <f>IF(AND(C$4&lt;&gt;"",$B25&lt;&gt;""),SUMPRODUCT((Jan!$B$7:'Jan'!$B$31=$B25)*(Jan!$D$7:'Jan'!$AH$31=C$4))+SUMPRODUCT((Feb!$B$7:'Feb'!$B$31=$B25)*(Feb!$D$7:'Feb'!$AH$31=C$4))+SUMPRODUCT((Mär!$B$7:'Mär'!$B$31=$B25)*(Mär!$D$7:'Mär'!$AH$31=C$4))+SUMPRODUCT((Apr!$B$7:'Apr'!$B$31=$B25)*(Apr!$D$7:'Apr'!$AH$31=C$4))+SUMPRODUCT((Mai!$B$7:'Mai'!$B$31=$B25)*(Mai!$D$7:'Mai'!$AH$31=C$4))+SUMPRODUCT((Jun!$B$7:'Jun'!$B$31=$B25)*(Jun!$D$7:'Jun'!$AH$31=C$4))+SUMPRODUCT((Jul!$B$7:'Jul'!$B$31=$B25)*(Jul!$D$7:'Jul'!$AH$31=C$4))+SUMPRODUCT((Aug!$B$7:'Aug'!$B$31=$B25)*(Aug!$D$7:'Aug'!$AH$31=C$4))+SUMPRODUCT((Sep!$B$7:'Sep'!$B$31=$B25)*(Sep!$D$7:'Sep'!$AH$31=C$4))+SUMPRODUCT((Okt!$B$7:'Okt'!$B$31=$B25)*(Okt!$D$7:'Okt'!$AH$31=C$4))+SUMPRODUCT((Nov!$B$7:'Nov'!$B$31=$B25)*(Nov!$D$7:'Nov'!$AH$31=C$4))+SUMPRODUCT((Dez!$B$7:'Dez'!$B$31=$B25)*(Dez!$D$7:'Dez'!$AH$31=C$4)),"")</f>
        <v/>
      </c>
      <c r="D25" s="86" t="str">
        <f>IF(AND(D$4&lt;&gt;"",$B25&lt;&gt;""),SUMPRODUCT((Jan!$B$7:'Jan'!$B$31=$B25)*(Jan!$D$7:'Jan'!$AH$31=D$4))+SUMPRODUCT((Feb!$B$7:'Feb'!$B$31=$B25)*(Feb!$D$7:'Feb'!$AH$31=D$4))+SUMPRODUCT((Mär!$B$7:'Mär'!$B$31=$B25)*(Mär!$D$7:'Mär'!$AH$31=D$4))+SUMPRODUCT((Apr!$B$7:'Apr'!$B$31=$B25)*(Apr!$D$7:'Apr'!$AH$31=D$4))+SUMPRODUCT((Mai!$B$7:'Mai'!$B$31=$B25)*(Mai!$D$7:'Mai'!$AH$31=D$4))+SUMPRODUCT((Jun!$B$7:'Jun'!$B$31=$B25)*(Jun!$D$7:'Jun'!$AH$31=D$4))+SUMPRODUCT((Jul!$B$7:'Jul'!$B$31=$B25)*(Jul!$D$7:'Jul'!$AH$31=D$4))+SUMPRODUCT((Aug!$B$7:'Aug'!$B$31=$B25)*(Aug!$D$7:'Aug'!$AH$31=D$4))+SUMPRODUCT((Sep!$B$7:'Sep'!$B$31=$B25)*(Sep!$D$7:'Sep'!$AH$31=D$4))+SUMPRODUCT((Okt!$B$7:'Okt'!$B$31=$B25)*(Okt!$D$7:'Okt'!$AH$31=D$4))+SUMPRODUCT((Nov!$B$7:'Nov'!$B$31=$B25)*(Nov!$D$7:'Nov'!$AH$31=D$4))+SUMPRODUCT((Dez!$B$7:'Dez'!$B$31=$B25)*(Dez!$D$7:'Dez'!$AH$31=D$4)),"")</f>
        <v/>
      </c>
      <c r="E25" s="86" t="str">
        <f>IF(AND(E$4&lt;&gt;"",$B25&lt;&gt;""),SUMPRODUCT((Jan!$B$7:'Jan'!$B$31=$B25)*(Jan!$D$7:'Jan'!$AH$31=E$4))+SUMPRODUCT((Feb!$B$7:'Feb'!$B$31=$B25)*(Feb!$D$7:'Feb'!$AH$31=E$4))+SUMPRODUCT((Mär!$B$7:'Mär'!$B$31=$B25)*(Mär!$D$7:'Mär'!$AH$31=E$4))+SUMPRODUCT((Apr!$B$7:'Apr'!$B$31=$B25)*(Apr!$D$7:'Apr'!$AH$31=E$4))+SUMPRODUCT((Mai!$B$7:'Mai'!$B$31=$B25)*(Mai!$D$7:'Mai'!$AH$31=E$4))+SUMPRODUCT((Jun!$B$7:'Jun'!$B$31=$B25)*(Jun!$D$7:'Jun'!$AH$31=E$4))+SUMPRODUCT((Jul!$B$7:'Jul'!$B$31=$B25)*(Jul!$D$7:'Jul'!$AH$31=E$4))+SUMPRODUCT((Aug!$B$7:'Aug'!$B$31=$B25)*(Aug!$D$7:'Aug'!$AH$31=E$4))+SUMPRODUCT((Sep!$B$7:'Sep'!$B$31=$B25)*(Sep!$D$7:'Sep'!$AH$31=E$4))+SUMPRODUCT((Okt!$B$7:'Okt'!$B$31=$B25)*(Okt!$D$7:'Okt'!$AH$31=E$4))+SUMPRODUCT((Nov!$B$7:'Nov'!$B$31=$B25)*(Nov!$D$7:'Nov'!$AH$31=E$4))+SUMPRODUCT((Dez!$B$7:'Dez'!$B$31=$B25)*(Dez!$D$7:'Dez'!$AH$31=E$4)),"")</f>
        <v/>
      </c>
      <c r="F25" s="86" t="str">
        <f>IF(AND(F$4&lt;&gt;"",$B25&lt;&gt;""),SUMPRODUCT((Jan!$B$7:'Jan'!$B$31=$B25)*(Jan!$D$7:'Jan'!$AH$31=F$4))+SUMPRODUCT((Feb!$B$7:'Feb'!$B$31=$B25)*(Feb!$D$7:'Feb'!$AH$31=F$4))+SUMPRODUCT((Mär!$B$7:'Mär'!$B$31=$B25)*(Mär!$D$7:'Mär'!$AH$31=F$4))+SUMPRODUCT((Apr!$B$7:'Apr'!$B$31=$B25)*(Apr!$D$7:'Apr'!$AH$31=F$4))+SUMPRODUCT((Mai!$B$7:'Mai'!$B$31=$B25)*(Mai!$D$7:'Mai'!$AH$31=F$4))+SUMPRODUCT((Jun!$B$7:'Jun'!$B$31=$B25)*(Jun!$D$7:'Jun'!$AH$31=F$4))+SUMPRODUCT((Jul!$B$7:'Jul'!$B$31=$B25)*(Jul!$D$7:'Jul'!$AH$31=F$4))+SUMPRODUCT((Aug!$B$7:'Aug'!$B$31=$B25)*(Aug!$D$7:'Aug'!$AH$31=F$4))+SUMPRODUCT((Sep!$B$7:'Sep'!$B$31=$B25)*(Sep!$D$7:'Sep'!$AH$31=F$4))+SUMPRODUCT((Okt!$B$7:'Okt'!$B$31=$B25)*(Okt!$D$7:'Okt'!$AH$31=F$4))+SUMPRODUCT((Nov!$B$7:'Nov'!$B$31=$B25)*(Nov!$D$7:'Nov'!$AH$31=F$4))+SUMPRODUCT((Dez!$B$7:'Dez'!$B$31=$B25)*(Dez!$D$7:'Dez'!$AH$31=F$4)),"")</f>
        <v/>
      </c>
      <c r="G25" s="87" t="str">
        <f>IF(AND(G$4&lt;&gt;"",$B25&lt;&gt;""),SUMPRODUCT((Jan!$B$7:'Jan'!$B$31=$B25)*(Jan!$D$7:'Jan'!$AH$31=G$4))+SUMPRODUCT((Feb!$B$7:'Feb'!$B$31=$B25)*(Feb!$D$7:'Feb'!$AH$31=G$4))+SUMPRODUCT((Mär!$B$7:'Mär'!$B$31=$B25)*(Mär!$D$7:'Mär'!$AH$31=G$4))+SUMPRODUCT((Apr!$B$7:'Apr'!$B$31=$B25)*(Apr!$D$7:'Apr'!$AH$31=G$4))+SUMPRODUCT((Mai!$B$7:'Mai'!$B$31=$B25)*(Mai!$D$7:'Mai'!$AH$31=G$4))+SUMPRODUCT((Jun!$B$7:'Jun'!$B$31=$B25)*(Jun!$D$7:'Jun'!$AH$31=G$4))+SUMPRODUCT((Jul!$B$7:'Jul'!$B$31=$B25)*(Jul!$D$7:'Jul'!$AH$31=G$4))+SUMPRODUCT((Aug!$B$7:'Aug'!$B$31=$B25)*(Aug!$D$7:'Aug'!$AH$31=G$4))+SUMPRODUCT((Sep!$B$7:'Sep'!$B$31=$B25)*(Sep!$D$7:'Sep'!$AH$31=G$4))+SUMPRODUCT((Okt!$B$7:'Okt'!$B$31=$B25)*(Okt!$D$7:'Okt'!$AH$31=G$4))+SUMPRODUCT((Nov!$B$7:'Nov'!$B$31=$B25)*(Nov!$D$7:'Nov'!$AH$31=G$4))+SUMPRODUCT((Dez!$B$7:'Dez'!$B$31=$B25)*(Dez!$D$7:'Dez'!$AH$31=G$4)),"")</f>
        <v/>
      </c>
      <c r="H25" s="87">
        <f t="shared" si="0"/>
        <v>0</v>
      </c>
    </row>
    <row r="26" spans="1:8" x14ac:dyDescent="0.2">
      <c r="A26" s="214" t="s">
        <v>123</v>
      </c>
      <c r="B26" s="88"/>
      <c r="C26" s="89" t="str">
        <f>IF(AND(C$4&lt;&gt;"",$B26&lt;&gt;""),SUMPRODUCT((Jan!$B$7:'Jan'!$B$31=$B26)*(Jan!$D$7:'Jan'!$AH$31=C$4))+SUMPRODUCT((Feb!$B$7:'Feb'!$B$31=$B26)*(Feb!$D$7:'Feb'!$AH$31=C$4))+SUMPRODUCT((Mär!$B$7:'Mär'!$B$31=$B26)*(Mär!$D$7:'Mär'!$AH$31=C$4))+SUMPRODUCT((Apr!$B$7:'Apr'!$B$31=$B26)*(Apr!$D$7:'Apr'!$AH$31=C$4))+SUMPRODUCT((Mai!$B$7:'Mai'!$B$31=$B26)*(Mai!$D$7:'Mai'!$AH$31=C$4))+SUMPRODUCT((Jun!$B$7:'Jun'!$B$31=$B26)*(Jun!$D$7:'Jun'!$AH$31=C$4))+SUMPRODUCT((Jul!$B$7:'Jul'!$B$31=$B26)*(Jul!$D$7:'Jul'!$AH$31=C$4))+SUMPRODUCT((Aug!$B$7:'Aug'!$B$31=$B26)*(Aug!$D$7:'Aug'!$AH$31=C$4))+SUMPRODUCT((Sep!$B$7:'Sep'!$B$31=$B26)*(Sep!$D$7:'Sep'!$AH$31=C$4))+SUMPRODUCT((Okt!$B$7:'Okt'!$B$31=$B26)*(Okt!$D$7:'Okt'!$AH$31=C$4))+SUMPRODUCT((Nov!$B$7:'Nov'!$B$31=$B26)*(Nov!$D$7:'Nov'!$AH$31=C$4))+SUMPRODUCT((Dez!$B$7:'Dez'!$B$31=$B26)*(Dez!$D$7:'Dez'!$AH$31=C$4)),"")</f>
        <v/>
      </c>
      <c r="D26" s="90" t="str">
        <f>IF(AND(D$4&lt;&gt;"",$B26&lt;&gt;""),SUMPRODUCT((Jan!$B$7:'Jan'!$B$31=$B26)*(Jan!$D$7:'Jan'!$AH$31=D$4))+SUMPRODUCT((Feb!$B$7:'Feb'!$B$31=$B26)*(Feb!$D$7:'Feb'!$AH$31=D$4))+SUMPRODUCT((Mär!$B$7:'Mär'!$B$31=$B26)*(Mär!$D$7:'Mär'!$AH$31=D$4))+SUMPRODUCT((Apr!$B$7:'Apr'!$B$31=$B26)*(Apr!$D$7:'Apr'!$AH$31=D$4))+SUMPRODUCT((Mai!$B$7:'Mai'!$B$31=$B26)*(Mai!$D$7:'Mai'!$AH$31=D$4))+SUMPRODUCT((Jun!$B$7:'Jun'!$B$31=$B26)*(Jun!$D$7:'Jun'!$AH$31=D$4))+SUMPRODUCT((Jul!$B$7:'Jul'!$B$31=$B26)*(Jul!$D$7:'Jul'!$AH$31=D$4))+SUMPRODUCT((Aug!$B$7:'Aug'!$B$31=$B26)*(Aug!$D$7:'Aug'!$AH$31=D$4))+SUMPRODUCT((Sep!$B$7:'Sep'!$B$31=$B26)*(Sep!$D$7:'Sep'!$AH$31=D$4))+SUMPRODUCT((Okt!$B$7:'Okt'!$B$31=$B26)*(Okt!$D$7:'Okt'!$AH$31=D$4))+SUMPRODUCT((Nov!$B$7:'Nov'!$B$31=$B26)*(Nov!$D$7:'Nov'!$AH$31=D$4))+SUMPRODUCT((Dez!$B$7:'Dez'!$B$31=$B26)*(Dez!$D$7:'Dez'!$AH$31=D$4)),"")</f>
        <v/>
      </c>
      <c r="E26" s="90" t="str">
        <f>IF(AND(E$4&lt;&gt;"",$B26&lt;&gt;""),SUMPRODUCT((Jan!$B$7:'Jan'!$B$31=$B26)*(Jan!$D$7:'Jan'!$AH$31=E$4))+SUMPRODUCT((Feb!$B$7:'Feb'!$B$31=$B26)*(Feb!$D$7:'Feb'!$AH$31=E$4))+SUMPRODUCT((Mär!$B$7:'Mär'!$B$31=$B26)*(Mär!$D$7:'Mär'!$AH$31=E$4))+SUMPRODUCT((Apr!$B$7:'Apr'!$B$31=$B26)*(Apr!$D$7:'Apr'!$AH$31=E$4))+SUMPRODUCT((Mai!$B$7:'Mai'!$B$31=$B26)*(Mai!$D$7:'Mai'!$AH$31=E$4))+SUMPRODUCT((Jun!$B$7:'Jun'!$B$31=$B26)*(Jun!$D$7:'Jun'!$AH$31=E$4))+SUMPRODUCT((Jul!$B$7:'Jul'!$B$31=$B26)*(Jul!$D$7:'Jul'!$AH$31=E$4))+SUMPRODUCT((Aug!$B$7:'Aug'!$B$31=$B26)*(Aug!$D$7:'Aug'!$AH$31=E$4))+SUMPRODUCT((Sep!$B$7:'Sep'!$B$31=$B26)*(Sep!$D$7:'Sep'!$AH$31=E$4))+SUMPRODUCT((Okt!$B$7:'Okt'!$B$31=$B26)*(Okt!$D$7:'Okt'!$AH$31=E$4))+SUMPRODUCT((Nov!$B$7:'Nov'!$B$31=$B26)*(Nov!$D$7:'Nov'!$AH$31=E$4))+SUMPRODUCT((Dez!$B$7:'Dez'!$B$31=$B26)*(Dez!$D$7:'Dez'!$AH$31=E$4)),"")</f>
        <v/>
      </c>
      <c r="F26" s="90" t="str">
        <f>IF(AND(F$4&lt;&gt;"",$B26&lt;&gt;""),SUMPRODUCT((Jan!$B$7:'Jan'!$B$31=$B26)*(Jan!$D$7:'Jan'!$AH$31=F$4))+SUMPRODUCT((Feb!$B$7:'Feb'!$B$31=$B26)*(Feb!$D$7:'Feb'!$AH$31=F$4))+SUMPRODUCT((Mär!$B$7:'Mär'!$B$31=$B26)*(Mär!$D$7:'Mär'!$AH$31=F$4))+SUMPRODUCT((Apr!$B$7:'Apr'!$B$31=$B26)*(Apr!$D$7:'Apr'!$AH$31=F$4))+SUMPRODUCT((Mai!$B$7:'Mai'!$B$31=$B26)*(Mai!$D$7:'Mai'!$AH$31=F$4))+SUMPRODUCT((Jun!$B$7:'Jun'!$B$31=$B26)*(Jun!$D$7:'Jun'!$AH$31=F$4))+SUMPRODUCT((Jul!$B$7:'Jul'!$B$31=$B26)*(Jul!$D$7:'Jul'!$AH$31=F$4))+SUMPRODUCT((Aug!$B$7:'Aug'!$B$31=$B26)*(Aug!$D$7:'Aug'!$AH$31=F$4))+SUMPRODUCT((Sep!$B$7:'Sep'!$B$31=$B26)*(Sep!$D$7:'Sep'!$AH$31=F$4))+SUMPRODUCT((Okt!$B$7:'Okt'!$B$31=$B26)*(Okt!$D$7:'Okt'!$AH$31=F$4))+SUMPRODUCT((Nov!$B$7:'Nov'!$B$31=$B26)*(Nov!$D$7:'Nov'!$AH$31=F$4))+SUMPRODUCT((Dez!$B$7:'Dez'!$B$31=$B26)*(Dez!$D$7:'Dez'!$AH$31=F$4)),"")</f>
        <v/>
      </c>
      <c r="G26" s="91" t="str">
        <f>IF(AND(G$4&lt;&gt;"",$B26&lt;&gt;""),SUMPRODUCT((Jan!$B$7:'Jan'!$B$31=$B26)*(Jan!$D$7:'Jan'!$AH$31=G$4))+SUMPRODUCT((Feb!$B$7:'Feb'!$B$31=$B26)*(Feb!$D$7:'Feb'!$AH$31=G$4))+SUMPRODUCT((Mär!$B$7:'Mär'!$B$31=$B26)*(Mär!$D$7:'Mär'!$AH$31=G$4))+SUMPRODUCT((Apr!$B$7:'Apr'!$B$31=$B26)*(Apr!$D$7:'Apr'!$AH$31=G$4))+SUMPRODUCT((Mai!$B$7:'Mai'!$B$31=$B26)*(Mai!$D$7:'Mai'!$AH$31=G$4))+SUMPRODUCT((Jun!$B$7:'Jun'!$B$31=$B26)*(Jun!$D$7:'Jun'!$AH$31=G$4))+SUMPRODUCT((Jul!$B$7:'Jul'!$B$31=$B26)*(Jul!$D$7:'Jul'!$AH$31=G$4))+SUMPRODUCT((Aug!$B$7:'Aug'!$B$31=$B26)*(Aug!$D$7:'Aug'!$AH$31=G$4))+SUMPRODUCT((Sep!$B$7:'Sep'!$B$31=$B26)*(Sep!$D$7:'Sep'!$AH$31=G$4))+SUMPRODUCT((Okt!$B$7:'Okt'!$B$31=$B26)*(Okt!$D$7:'Okt'!$AH$31=G$4))+SUMPRODUCT((Nov!$B$7:'Nov'!$B$31=$B26)*(Nov!$D$7:'Nov'!$AH$31=G$4))+SUMPRODUCT((Dez!$B$7:'Dez'!$B$31=$B26)*(Dez!$D$7:'Dez'!$AH$31=G$4)),"")</f>
        <v/>
      </c>
      <c r="H26" s="91">
        <f t="shared" si="0"/>
        <v>0</v>
      </c>
    </row>
    <row r="27" spans="1:8" x14ac:dyDescent="0.2">
      <c r="A27" s="203"/>
      <c r="B27" s="96"/>
      <c r="C27" s="98" t="str">
        <f>IF(AND(C$4&lt;&gt;"",$B27&lt;&gt;""),SUMPRODUCT((Jan!$B$7:'Jan'!$B$31=$B27)*(Jan!$D$7:'Jan'!$AH$31=C$4))+SUMPRODUCT((Feb!$B$7:'Feb'!$B$31=$B27)*(Feb!$D$7:'Feb'!$AH$31=C$4))+SUMPRODUCT((Mär!$B$7:'Mär'!$B$31=$B27)*(Mär!$D$7:'Mär'!$AH$31=C$4))+SUMPRODUCT((Apr!$B$7:'Apr'!$B$31=$B27)*(Apr!$D$7:'Apr'!$AH$31=C$4))+SUMPRODUCT((Mai!$B$7:'Mai'!$B$31=$B27)*(Mai!$D$7:'Mai'!$AH$31=C$4))+SUMPRODUCT((Jun!$B$7:'Jun'!$B$31=$B27)*(Jun!$D$7:'Jun'!$AH$31=C$4))+SUMPRODUCT((Jul!$B$7:'Jul'!$B$31=$B27)*(Jul!$D$7:'Jul'!$AH$31=C$4))+SUMPRODUCT((Aug!$B$7:'Aug'!$B$31=$B27)*(Aug!$D$7:'Aug'!$AH$31=C$4))+SUMPRODUCT((Sep!$B$7:'Sep'!$B$31=$B27)*(Sep!$D$7:'Sep'!$AH$31=C$4))+SUMPRODUCT((Okt!$B$7:'Okt'!$B$31=$B27)*(Okt!$D$7:'Okt'!$AH$31=C$4))+SUMPRODUCT((Nov!$B$7:'Nov'!$B$31=$B27)*(Nov!$D$7:'Nov'!$AH$31=C$4))+SUMPRODUCT((Dez!$B$7:'Dez'!$B$31=$B27)*(Dez!$D$7:'Dez'!$AH$31=C$4)),"")</f>
        <v/>
      </c>
      <c r="D27" s="99" t="str">
        <f>IF(AND(D$4&lt;&gt;"",$B27&lt;&gt;""),SUMPRODUCT((Jan!$B$7:'Jan'!$B$31=$B27)*(Jan!$D$7:'Jan'!$AH$31=D$4))+SUMPRODUCT((Feb!$B$7:'Feb'!$B$31=$B27)*(Feb!$D$7:'Feb'!$AH$31=D$4))+SUMPRODUCT((Mär!$B$7:'Mär'!$B$31=$B27)*(Mär!$D$7:'Mär'!$AH$31=D$4))+SUMPRODUCT((Apr!$B$7:'Apr'!$B$31=$B27)*(Apr!$D$7:'Apr'!$AH$31=D$4))+SUMPRODUCT((Mai!$B$7:'Mai'!$B$31=$B27)*(Mai!$D$7:'Mai'!$AH$31=D$4))+SUMPRODUCT((Jun!$B$7:'Jun'!$B$31=$B27)*(Jun!$D$7:'Jun'!$AH$31=D$4))+SUMPRODUCT((Jul!$B$7:'Jul'!$B$31=$B27)*(Jul!$D$7:'Jul'!$AH$31=D$4))+SUMPRODUCT((Aug!$B$7:'Aug'!$B$31=$B27)*(Aug!$D$7:'Aug'!$AH$31=D$4))+SUMPRODUCT((Sep!$B$7:'Sep'!$B$31=$B27)*(Sep!$D$7:'Sep'!$AH$31=D$4))+SUMPRODUCT((Okt!$B$7:'Okt'!$B$31=$B27)*(Okt!$D$7:'Okt'!$AH$31=D$4))+SUMPRODUCT((Nov!$B$7:'Nov'!$B$31=$B27)*(Nov!$D$7:'Nov'!$AH$31=D$4))+SUMPRODUCT((Dez!$B$7:'Dez'!$B$31=$B27)*(Dez!$D$7:'Dez'!$AH$31=D$4)),"")</f>
        <v/>
      </c>
      <c r="E27" s="99" t="str">
        <f>IF(AND(E$4&lt;&gt;"",$B27&lt;&gt;""),SUMPRODUCT((Jan!$B$7:'Jan'!$B$31=$B27)*(Jan!$D$7:'Jan'!$AH$31=E$4))+SUMPRODUCT((Feb!$B$7:'Feb'!$B$31=$B27)*(Feb!$D$7:'Feb'!$AH$31=E$4))+SUMPRODUCT((Mär!$B$7:'Mär'!$B$31=$B27)*(Mär!$D$7:'Mär'!$AH$31=E$4))+SUMPRODUCT((Apr!$B$7:'Apr'!$B$31=$B27)*(Apr!$D$7:'Apr'!$AH$31=E$4))+SUMPRODUCT((Mai!$B$7:'Mai'!$B$31=$B27)*(Mai!$D$7:'Mai'!$AH$31=E$4))+SUMPRODUCT((Jun!$B$7:'Jun'!$B$31=$B27)*(Jun!$D$7:'Jun'!$AH$31=E$4))+SUMPRODUCT((Jul!$B$7:'Jul'!$B$31=$B27)*(Jul!$D$7:'Jul'!$AH$31=E$4))+SUMPRODUCT((Aug!$B$7:'Aug'!$B$31=$B27)*(Aug!$D$7:'Aug'!$AH$31=E$4))+SUMPRODUCT((Sep!$B$7:'Sep'!$B$31=$B27)*(Sep!$D$7:'Sep'!$AH$31=E$4))+SUMPRODUCT((Okt!$B$7:'Okt'!$B$31=$B27)*(Okt!$D$7:'Okt'!$AH$31=E$4))+SUMPRODUCT((Nov!$B$7:'Nov'!$B$31=$B27)*(Nov!$D$7:'Nov'!$AH$31=E$4))+SUMPRODUCT((Dez!$B$7:'Dez'!$B$31=$B27)*(Dez!$D$7:'Dez'!$AH$31=E$4)),"")</f>
        <v/>
      </c>
      <c r="F27" s="99" t="str">
        <f>IF(AND(F$4&lt;&gt;"",$B27&lt;&gt;""),SUMPRODUCT((Jan!$B$7:'Jan'!$B$31=$B27)*(Jan!$D$7:'Jan'!$AH$31=F$4))+SUMPRODUCT((Feb!$B$7:'Feb'!$B$31=$B27)*(Feb!$D$7:'Feb'!$AH$31=F$4))+SUMPRODUCT((Mär!$B$7:'Mär'!$B$31=$B27)*(Mär!$D$7:'Mär'!$AH$31=F$4))+SUMPRODUCT((Apr!$B$7:'Apr'!$B$31=$B27)*(Apr!$D$7:'Apr'!$AH$31=F$4))+SUMPRODUCT((Mai!$B$7:'Mai'!$B$31=$B27)*(Mai!$D$7:'Mai'!$AH$31=F$4))+SUMPRODUCT((Jun!$B$7:'Jun'!$B$31=$B27)*(Jun!$D$7:'Jun'!$AH$31=F$4))+SUMPRODUCT((Jul!$B$7:'Jul'!$B$31=$B27)*(Jul!$D$7:'Jul'!$AH$31=F$4))+SUMPRODUCT((Aug!$B$7:'Aug'!$B$31=$B27)*(Aug!$D$7:'Aug'!$AH$31=F$4))+SUMPRODUCT((Sep!$B$7:'Sep'!$B$31=$B27)*(Sep!$D$7:'Sep'!$AH$31=F$4))+SUMPRODUCT((Okt!$B$7:'Okt'!$B$31=$B27)*(Okt!$D$7:'Okt'!$AH$31=F$4))+SUMPRODUCT((Nov!$B$7:'Nov'!$B$31=$B27)*(Nov!$D$7:'Nov'!$AH$31=F$4))+SUMPRODUCT((Dez!$B$7:'Dez'!$B$31=$B27)*(Dez!$D$7:'Dez'!$AH$31=F$4)),"")</f>
        <v/>
      </c>
      <c r="G27" s="100" t="str">
        <f>IF(AND(G$4&lt;&gt;"",$B27&lt;&gt;""),SUMPRODUCT((Jan!$B$7:'Jan'!$B$31=$B27)*(Jan!$D$7:'Jan'!$AH$31=G$4))+SUMPRODUCT((Feb!$B$7:'Feb'!$B$31=$B27)*(Feb!$D$7:'Feb'!$AH$31=G$4))+SUMPRODUCT((Mär!$B$7:'Mär'!$B$31=$B27)*(Mär!$D$7:'Mär'!$AH$31=G$4))+SUMPRODUCT((Apr!$B$7:'Apr'!$B$31=$B27)*(Apr!$D$7:'Apr'!$AH$31=G$4))+SUMPRODUCT((Mai!$B$7:'Mai'!$B$31=$B27)*(Mai!$D$7:'Mai'!$AH$31=G$4))+SUMPRODUCT((Jun!$B$7:'Jun'!$B$31=$B27)*(Jun!$D$7:'Jun'!$AH$31=G$4))+SUMPRODUCT((Jul!$B$7:'Jul'!$B$31=$B27)*(Jul!$D$7:'Jul'!$AH$31=G$4))+SUMPRODUCT((Aug!$B$7:'Aug'!$B$31=$B27)*(Aug!$D$7:'Aug'!$AH$31=G$4))+SUMPRODUCT((Sep!$B$7:'Sep'!$B$31=$B27)*(Sep!$D$7:'Sep'!$AH$31=G$4))+SUMPRODUCT((Okt!$B$7:'Okt'!$B$31=$B27)*(Okt!$D$7:'Okt'!$AH$31=G$4))+SUMPRODUCT((Nov!$B$7:'Nov'!$B$31=$B27)*(Nov!$D$7:'Nov'!$AH$31=G$4))+SUMPRODUCT((Dez!$B$7:'Dez'!$B$31=$B27)*(Dez!$D$7:'Dez'!$AH$31=G$4)),"")</f>
        <v/>
      </c>
      <c r="H27" s="100">
        <f t="shared" si="0"/>
        <v>0</v>
      </c>
    </row>
    <row r="28" spans="1:8" x14ac:dyDescent="0.2">
      <c r="A28" s="203"/>
      <c r="B28" s="95"/>
      <c r="C28" s="92" t="str">
        <f>IF(AND(C$4&lt;&gt;"",$B28&lt;&gt;""),SUMPRODUCT((Jan!$B$7:'Jan'!$B$31=$B28)*(Jan!$D$7:'Jan'!$AH$31=C$4))+SUMPRODUCT((Feb!$B$7:'Feb'!$B$31=$B28)*(Feb!$D$7:'Feb'!$AH$31=C$4))+SUMPRODUCT((Mär!$B$7:'Mär'!$B$31=$B28)*(Mär!$D$7:'Mär'!$AH$31=C$4))+SUMPRODUCT((Apr!$B$7:'Apr'!$B$31=$B28)*(Apr!$D$7:'Apr'!$AH$31=C$4))+SUMPRODUCT((Mai!$B$7:'Mai'!$B$31=$B28)*(Mai!$D$7:'Mai'!$AH$31=C$4))+SUMPRODUCT((Jun!$B$7:'Jun'!$B$31=$B28)*(Jun!$D$7:'Jun'!$AH$31=C$4))+SUMPRODUCT((Jul!$B$7:'Jul'!$B$31=$B28)*(Jul!$D$7:'Jul'!$AH$31=C$4))+SUMPRODUCT((Aug!$B$7:'Aug'!$B$31=$B28)*(Aug!$D$7:'Aug'!$AH$31=C$4))+SUMPRODUCT((Sep!$B$7:'Sep'!$B$31=$B28)*(Sep!$D$7:'Sep'!$AH$31=C$4))+SUMPRODUCT((Okt!$B$7:'Okt'!$B$31=$B28)*(Okt!$D$7:'Okt'!$AH$31=C$4))+SUMPRODUCT((Nov!$B$7:'Nov'!$B$31=$B28)*(Nov!$D$7:'Nov'!$AH$31=C$4))+SUMPRODUCT((Dez!$B$7:'Dez'!$B$31=$B28)*(Dez!$D$7:'Dez'!$AH$31=C$4)),"")</f>
        <v/>
      </c>
      <c r="D28" s="93" t="str">
        <f>IF(AND(D$4&lt;&gt;"",$B28&lt;&gt;""),SUMPRODUCT((Jan!$B$7:'Jan'!$B$31=$B28)*(Jan!$D$7:'Jan'!$AH$31=D$4))+SUMPRODUCT((Feb!$B$7:'Feb'!$B$31=$B28)*(Feb!$D$7:'Feb'!$AH$31=D$4))+SUMPRODUCT((Mär!$B$7:'Mär'!$B$31=$B28)*(Mär!$D$7:'Mär'!$AH$31=D$4))+SUMPRODUCT((Apr!$B$7:'Apr'!$B$31=$B28)*(Apr!$D$7:'Apr'!$AH$31=D$4))+SUMPRODUCT((Mai!$B$7:'Mai'!$B$31=$B28)*(Mai!$D$7:'Mai'!$AH$31=D$4))+SUMPRODUCT((Jun!$B$7:'Jun'!$B$31=$B28)*(Jun!$D$7:'Jun'!$AH$31=D$4))+SUMPRODUCT((Jul!$B$7:'Jul'!$B$31=$B28)*(Jul!$D$7:'Jul'!$AH$31=D$4))+SUMPRODUCT((Aug!$B$7:'Aug'!$B$31=$B28)*(Aug!$D$7:'Aug'!$AH$31=D$4))+SUMPRODUCT((Sep!$B$7:'Sep'!$B$31=$B28)*(Sep!$D$7:'Sep'!$AH$31=D$4))+SUMPRODUCT((Okt!$B$7:'Okt'!$B$31=$B28)*(Okt!$D$7:'Okt'!$AH$31=D$4))+SUMPRODUCT((Nov!$B$7:'Nov'!$B$31=$B28)*(Nov!$D$7:'Nov'!$AH$31=D$4))+SUMPRODUCT((Dez!$B$7:'Dez'!$B$31=$B28)*(Dez!$D$7:'Dez'!$AH$31=D$4)),"")</f>
        <v/>
      </c>
      <c r="E28" s="93" t="str">
        <f>IF(AND(E$4&lt;&gt;"",$B28&lt;&gt;""),SUMPRODUCT((Jan!$B$7:'Jan'!$B$31=$B28)*(Jan!$D$7:'Jan'!$AH$31=E$4))+SUMPRODUCT((Feb!$B$7:'Feb'!$B$31=$B28)*(Feb!$D$7:'Feb'!$AH$31=E$4))+SUMPRODUCT((Mär!$B$7:'Mär'!$B$31=$B28)*(Mär!$D$7:'Mär'!$AH$31=E$4))+SUMPRODUCT((Apr!$B$7:'Apr'!$B$31=$B28)*(Apr!$D$7:'Apr'!$AH$31=E$4))+SUMPRODUCT((Mai!$B$7:'Mai'!$B$31=$B28)*(Mai!$D$7:'Mai'!$AH$31=E$4))+SUMPRODUCT((Jun!$B$7:'Jun'!$B$31=$B28)*(Jun!$D$7:'Jun'!$AH$31=E$4))+SUMPRODUCT((Jul!$B$7:'Jul'!$B$31=$B28)*(Jul!$D$7:'Jul'!$AH$31=E$4))+SUMPRODUCT((Aug!$B$7:'Aug'!$B$31=$B28)*(Aug!$D$7:'Aug'!$AH$31=E$4))+SUMPRODUCT((Sep!$B$7:'Sep'!$B$31=$B28)*(Sep!$D$7:'Sep'!$AH$31=E$4))+SUMPRODUCT((Okt!$B$7:'Okt'!$B$31=$B28)*(Okt!$D$7:'Okt'!$AH$31=E$4))+SUMPRODUCT((Nov!$B$7:'Nov'!$B$31=$B28)*(Nov!$D$7:'Nov'!$AH$31=E$4))+SUMPRODUCT((Dez!$B$7:'Dez'!$B$31=$B28)*(Dez!$D$7:'Dez'!$AH$31=E$4)),"")</f>
        <v/>
      </c>
      <c r="F28" s="93" t="str">
        <f>IF(AND(F$4&lt;&gt;"",$B28&lt;&gt;""),SUMPRODUCT((Jan!$B$7:'Jan'!$B$31=$B28)*(Jan!$D$7:'Jan'!$AH$31=F$4))+SUMPRODUCT((Feb!$B$7:'Feb'!$B$31=$B28)*(Feb!$D$7:'Feb'!$AH$31=F$4))+SUMPRODUCT((Mär!$B$7:'Mär'!$B$31=$B28)*(Mär!$D$7:'Mär'!$AH$31=F$4))+SUMPRODUCT((Apr!$B$7:'Apr'!$B$31=$B28)*(Apr!$D$7:'Apr'!$AH$31=F$4))+SUMPRODUCT((Mai!$B$7:'Mai'!$B$31=$B28)*(Mai!$D$7:'Mai'!$AH$31=F$4))+SUMPRODUCT((Jun!$B$7:'Jun'!$B$31=$B28)*(Jun!$D$7:'Jun'!$AH$31=F$4))+SUMPRODUCT((Jul!$B$7:'Jul'!$B$31=$B28)*(Jul!$D$7:'Jul'!$AH$31=F$4))+SUMPRODUCT((Aug!$B$7:'Aug'!$B$31=$B28)*(Aug!$D$7:'Aug'!$AH$31=F$4))+SUMPRODUCT((Sep!$B$7:'Sep'!$B$31=$B28)*(Sep!$D$7:'Sep'!$AH$31=F$4))+SUMPRODUCT((Okt!$B$7:'Okt'!$B$31=$B28)*(Okt!$D$7:'Okt'!$AH$31=F$4))+SUMPRODUCT((Nov!$B$7:'Nov'!$B$31=$B28)*(Nov!$D$7:'Nov'!$AH$31=F$4))+SUMPRODUCT((Dez!$B$7:'Dez'!$B$31=$B28)*(Dez!$D$7:'Dez'!$AH$31=F$4)),"")</f>
        <v/>
      </c>
      <c r="G28" s="94" t="str">
        <f>IF(AND(G$4&lt;&gt;"",$B28&lt;&gt;""),SUMPRODUCT((Jan!$B$7:'Jan'!$B$31=$B28)*(Jan!$D$7:'Jan'!$AH$31=G$4))+SUMPRODUCT((Feb!$B$7:'Feb'!$B$31=$B28)*(Feb!$D$7:'Feb'!$AH$31=G$4))+SUMPRODUCT((Mär!$B$7:'Mär'!$B$31=$B28)*(Mär!$D$7:'Mär'!$AH$31=G$4))+SUMPRODUCT((Apr!$B$7:'Apr'!$B$31=$B28)*(Apr!$D$7:'Apr'!$AH$31=G$4))+SUMPRODUCT((Mai!$B$7:'Mai'!$B$31=$B28)*(Mai!$D$7:'Mai'!$AH$31=G$4))+SUMPRODUCT((Jun!$B$7:'Jun'!$B$31=$B28)*(Jun!$D$7:'Jun'!$AH$31=G$4))+SUMPRODUCT((Jul!$B$7:'Jul'!$B$31=$B28)*(Jul!$D$7:'Jul'!$AH$31=G$4))+SUMPRODUCT((Aug!$B$7:'Aug'!$B$31=$B28)*(Aug!$D$7:'Aug'!$AH$31=G$4))+SUMPRODUCT((Sep!$B$7:'Sep'!$B$31=$B28)*(Sep!$D$7:'Sep'!$AH$31=G$4))+SUMPRODUCT((Okt!$B$7:'Okt'!$B$31=$B28)*(Okt!$D$7:'Okt'!$AH$31=G$4))+SUMPRODUCT((Nov!$B$7:'Nov'!$B$31=$B28)*(Nov!$D$7:'Nov'!$AH$31=G$4))+SUMPRODUCT((Dez!$B$7:'Dez'!$B$31=$B28)*(Dez!$D$7:'Dez'!$AH$31=G$4)),"")</f>
        <v/>
      </c>
      <c r="H28" s="94">
        <f t="shared" si="0"/>
        <v>0</v>
      </c>
    </row>
    <row r="29" spans="1:8" ht="13.5" thickBot="1" x14ac:dyDescent="0.25">
      <c r="A29" s="204"/>
      <c r="B29" s="97"/>
      <c r="C29" s="101" t="str">
        <f>IF(AND(C$4&lt;&gt;"",$B29&lt;&gt;""),SUMPRODUCT((Jan!$B$7:'Jan'!$B$31=$B29)*(Jan!$D$7:'Jan'!$AH$31=C$4))+SUMPRODUCT((Feb!$B$7:'Feb'!$B$31=$B29)*(Feb!$D$7:'Feb'!$AH$31=C$4))+SUMPRODUCT((Mär!$B$7:'Mär'!$B$31=$B29)*(Mär!$D$7:'Mär'!$AH$31=C$4))+SUMPRODUCT((Apr!$B$7:'Apr'!$B$31=$B29)*(Apr!$D$7:'Apr'!$AH$31=C$4))+SUMPRODUCT((Mai!$B$7:'Mai'!$B$31=$B29)*(Mai!$D$7:'Mai'!$AH$31=C$4))+SUMPRODUCT((Jun!$B$7:'Jun'!$B$31=$B29)*(Jun!$D$7:'Jun'!$AH$31=C$4))+SUMPRODUCT((Jul!$B$7:'Jul'!$B$31=$B29)*(Jul!$D$7:'Jul'!$AH$31=C$4))+SUMPRODUCT((Aug!$B$7:'Aug'!$B$31=$B29)*(Aug!$D$7:'Aug'!$AH$31=C$4))+SUMPRODUCT((Sep!$B$7:'Sep'!$B$31=$B29)*(Sep!$D$7:'Sep'!$AH$31=C$4))+SUMPRODUCT((Okt!$B$7:'Okt'!$B$31=$B29)*(Okt!$D$7:'Okt'!$AH$31=C$4))+SUMPRODUCT((Nov!$B$7:'Nov'!$B$31=$B29)*(Nov!$D$7:'Nov'!$AH$31=C$4))+SUMPRODUCT((Dez!$B$7:'Dez'!$B$31=$B29)*(Dez!$D$7:'Dez'!$AH$31=C$4)),"")</f>
        <v/>
      </c>
      <c r="D29" s="102" t="str">
        <f>IF(AND(D$4&lt;&gt;"",$B29&lt;&gt;""),SUMPRODUCT((Jan!$B$7:'Jan'!$B$31=$B29)*(Jan!$D$7:'Jan'!$AH$31=D$4))+SUMPRODUCT((Feb!$B$7:'Feb'!$B$31=$B29)*(Feb!$D$7:'Feb'!$AH$31=D$4))+SUMPRODUCT((Mär!$B$7:'Mär'!$B$31=$B29)*(Mär!$D$7:'Mär'!$AH$31=D$4))+SUMPRODUCT((Apr!$B$7:'Apr'!$B$31=$B29)*(Apr!$D$7:'Apr'!$AH$31=D$4))+SUMPRODUCT((Mai!$B$7:'Mai'!$B$31=$B29)*(Mai!$D$7:'Mai'!$AH$31=D$4))+SUMPRODUCT((Jun!$B$7:'Jun'!$B$31=$B29)*(Jun!$D$7:'Jun'!$AH$31=D$4))+SUMPRODUCT((Jul!$B$7:'Jul'!$B$31=$B29)*(Jul!$D$7:'Jul'!$AH$31=D$4))+SUMPRODUCT((Aug!$B$7:'Aug'!$B$31=$B29)*(Aug!$D$7:'Aug'!$AH$31=D$4))+SUMPRODUCT((Sep!$B$7:'Sep'!$B$31=$B29)*(Sep!$D$7:'Sep'!$AH$31=D$4))+SUMPRODUCT((Okt!$B$7:'Okt'!$B$31=$B29)*(Okt!$D$7:'Okt'!$AH$31=D$4))+SUMPRODUCT((Nov!$B$7:'Nov'!$B$31=$B29)*(Nov!$D$7:'Nov'!$AH$31=D$4))+SUMPRODUCT((Dez!$B$7:'Dez'!$B$31=$B29)*(Dez!$D$7:'Dez'!$AH$31=D$4)),"")</f>
        <v/>
      </c>
      <c r="E29" s="102" t="str">
        <f>IF(AND(E$4&lt;&gt;"",$B29&lt;&gt;""),SUMPRODUCT((Jan!$B$7:'Jan'!$B$31=$B29)*(Jan!$D$7:'Jan'!$AH$31=E$4))+SUMPRODUCT((Feb!$B$7:'Feb'!$B$31=$B29)*(Feb!$D$7:'Feb'!$AH$31=E$4))+SUMPRODUCT((Mär!$B$7:'Mär'!$B$31=$B29)*(Mär!$D$7:'Mär'!$AH$31=E$4))+SUMPRODUCT((Apr!$B$7:'Apr'!$B$31=$B29)*(Apr!$D$7:'Apr'!$AH$31=E$4))+SUMPRODUCT((Mai!$B$7:'Mai'!$B$31=$B29)*(Mai!$D$7:'Mai'!$AH$31=E$4))+SUMPRODUCT((Jun!$B$7:'Jun'!$B$31=$B29)*(Jun!$D$7:'Jun'!$AH$31=E$4))+SUMPRODUCT((Jul!$B$7:'Jul'!$B$31=$B29)*(Jul!$D$7:'Jul'!$AH$31=E$4))+SUMPRODUCT((Aug!$B$7:'Aug'!$B$31=$B29)*(Aug!$D$7:'Aug'!$AH$31=E$4))+SUMPRODUCT((Sep!$B$7:'Sep'!$B$31=$B29)*(Sep!$D$7:'Sep'!$AH$31=E$4))+SUMPRODUCT((Okt!$B$7:'Okt'!$B$31=$B29)*(Okt!$D$7:'Okt'!$AH$31=E$4))+SUMPRODUCT((Nov!$B$7:'Nov'!$B$31=$B29)*(Nov!$D$7:'Nov'!$AH$31=E$4))+SUMPRODUCT((Dez!$B$7:'Dez'!$B$31=$B29)*(Dez!$D$7:'Dez'!$AH$31=E$4)),"")</f>
        <v/>
      </c>
      <c r="F29" s="102" t="str">
        <f>IF(AND(F$4&lt;&gt;"",$B29&lt;&gt;""),SUMPRODUCT((Jan!$B$7:'Jan'!$B$31=$B29)*(Jan!$D$7:'Jan'!$AH$31=F$4))+SUMPRODUCT((Feb!$B$7:'Feb'!$B$31=$B29)*(Feb!$D$7:'Feb'!$AH$31=F$4))+SUMPRODUCT((Mär!$B$7:'Mär'!$B$31=$B29)*(Mär!$D$7:'Mär'!$AH$31=F$4))+SUMPRODUCT((Apr!$B$7:'Apr'!$B$31=$B29)*(Apr!$D$7:'Apr'!$AH$31=F$4))+SUMPRODUCT((Mai!$B$7:'Mai'!$B$31=$B29)*(Mai!$D$7:'Mai'!$AH$31=F$4))+SUMPRODUCT((Jun!$B$7:'Jun'!$B$31=$B29)*(Jun!$D$7:'Jun'!$AH$31=F$4))+SUMPRODUCT((Jul!$B$7:'Jul'!$B$31=$B29)*(Jul!$D$7:'Jul'!$AH$31=F$4))+SUMPRODUCT((Aug!$B$7:'Aug'!$B$31=$B29)*(Aug!$D$7:'Aug'!$AH$31=F$4))+SUMPRODUCT((Sep!$B$7:'Sep'!$B$31=$B29)*(Sep!$D$7:'Sep'!$AH$31=F$4))+SUMPRODUCT((Okt!$B$7:'Okt'!$B$31=$B29)*(Okt!$D$7:'Okt'!$AH$31=F$4))+SUMPRODUCT((Nov!$B$7:'Nov'!$B$31=$B29)*(Nov!$D$7:'Nov'!$AH$31=F$4))+SUMPRODUCT((Dez!$B$7:'Dez'!$B$31=$B29)*(Dez!$D$7:'Dez'!$AH$31=F$4)),"")</f>
        <v/>
      </c>
      <c r="G29" s="103" t="str">
        <f>IF(AND(G$4&lt;&gt;"",$B29&lt;&gt;""),SUMPRODUCT((Jan!$B$7:'Jan'!$B$31=$B29)*(Jan!$D$7:'Jan'!$AH$31=G$4))+SUMPRODUCT((Feb!$B$7:'Feb'!$B$31=$B29)*(Feb!$D$7:'Feb'!$AH$31=G$4))+SUMPRODUCT((Mär!$B$7:'Mär'!$B$31=$B29)*(Mär!$D$7:'Mär'!$AH$31=G$4))+SUMPRODUCT((Apr!$B$7:'Apr'!$B$31=$B29)*(Apr!$D$7:'Apr'!$AH$31=G$4))+SUMPRODUCT((Mai!$B$7:'Mai'!$B$31=$B29)*(Mai!$D$7:'Mai'!$AH$31=G$4))+SUMPRODUCT((Jun!$B$7:'Jun'!$B$31=$B29)*(Jun!$D$7:'Jun'!$AH$31=G$4))+SUMPRODUCT((Jul!$B$7:'Jul'!$B$31=$B29)*(Jul!$D$7:'Jul'!$AH$31=G$4))+SUMPRODUCT((Aug!$B$7:'Aug'!$B$31=$B29)*(Aug!$D$7:'Aug'!$AH$31=G$4))+SUMPRODUCT((Sep!$B$7:'Sep'!$B$31=$B29)*(Sep!$D$7:'Sep'!$AH$31=G$4))+SUMPRODUCT((Okt!$B$7:'Okt'!$B$31=$B29)*(Okt!$D$7:'Okt'!$AH$31=G$4))+SUMPRODUCT((Nov!$B$7:'Nov'!$B$31=$B29)*(Nov!$D$7:'Nov'!$AH$31=G$4))+SUMPRODUCT((Dez!$B$7:'Dez'!$B$31=$B29)*(Dez!$D$7:'Dez'!$AH$31=G$4)),"")</f>
        <v/>
      </c>
      <c r="H29" s="103">
        <f t="shared" si="0"/>
        <v>0</v>
      </c>
    </row>
  </sheetData>
  <mergeCells count="3">
    <mergeCell ref="A5:A23"/>
    <mergeCell ref="A24:A25"/>
    <mergeCell ref="A26:A29"/>
  </mergeCells>
  <conditionalFormatting sqref="C24:G29">
    <cfRule type="expression" dxfId="19" priority="13">
      <formula>C24="KAP-E"</formula>
    </cfRule>
    <cfRule type="expression" dxfId="18" priority="14">
      <formula>C24="FB"</formula>
    </cfRule>
    <cfRule type="expression" dxfId="17" priority="15">
      <formula>C24="T"</formula>
    </cfRule>
    <cfRule type="expression" dxfId="16" priority="16">
      <formula>C24="A"</formula>
    </cfRule>
    <cfRule type="expression" dxfId="15" priority="17">
      <formula>C24="BAO"</formula>
    </cfRule>
    <cfRule type="expression" dxfId="14" priority="18">
      <formula>C24="KAP"</formula>
    </cfRule>
    <cfRule type="expression" dxfId="13" priority="19">
      <formula>C24="dfr"</formula>
    </cfRule>
    <cfRule type="expression" dxfId="12" priority="20">
      <formula>C24="U"</formula>
    </cfRule>
    <cfRule type="expression" dxfId="11" priority="21">
      <formula>OR(C$3="SA",C$3="SO",C$1=TRUE)</formula>
    </cfRule>
  </conditionalFormatting>
  <conditionalFormatting sqref="C5:G23">
    <cfRule type="aboveAverage" dxfId="10" priority="11" aboveAverage="0"/>
  </conditionalFormatting>
  <conditionalFormatting sqref="H24:H29">
    <cfRule type="expression" dxfId="9" priority="2">
      <formula>H24="KAP-E"</formula>
    </cfRule>
    <cfRule type="expression" dxfId="8" priority="3">
      <formula>H24="FB"</formula>
    </cfRule>
    <cfRule type="expression" dxfId="7" priority="4">
      <formula>H24="T"</formula>
    </cfRule>
    <cfRule type="expression" dxfId="6" priority="5">
      <formula>H24="A"</formula>
    </cfRule>
    <cfRule type="expression" dxfId="5" priority="6">
      <formula>H24="BAO"</formula>
    </cfRule>
    <cfRule type="expression" dxfId="4" priority="7">
      <formula>H24="KAP"</formula>
    </cfRule>
    <cfRule type="expression" dxfId="3" priority="8">
      <formula>H24="dfr"</formula>
    </cfRule>
    <cfRule type="expression" dxfId="2" priority="9">
      <formula>H24="U"</formula>
    </cfRule>
    <cfRule type="expression" dxfId="1" priority="10">
      <formula>OR(H$3="SA",H$3="SO",H$1=TRUE)</formula>
    </cfRule>
  </conditionalFormatting>
  <conditionalFormatting sqref="H5:H23">
    <cfRule type="aboveAverage" dxfId="0" priority="1" aboveAverage="0"/>
  </conditionalFormatting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0000000}">
          <x14:formula1>
            <xm:f>Daten!$H$10:$H$29</xm:f>
          </x14:formula1>
          <xm:sqref>C4:G4 C24:G29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pageSetUpPr fitToPage="1"/>
  </sheetPr>
  <dimension ref="A1:AH43"/>
  <sheetViews>
    <sheetView showGridLines="0" zoomScaleNormal="100" workbookViewId="0">
      <pane xSplit="3" ySplit="6" topLeftCell="D7" activePane="bottomRight" state="frozen"/>
      <selection activeCell="I36" sqref="I36"/>
      <selection pane="topRight" activeCell="I36" sqref="I36"/>
      <selection pane="bottomLeft" activeCell="I36" sqref="I36"/>
      <selection pane="bottomRight" activeCell="A28" sqref="A28:A31"/>
    </sheetView>
  </sheetViews>
  <sheetFormatPr baseColWidth="10" defaultColWidth="11.42578125" defaultRowHeight="12.75" x14ac:dyDescent="0.2"/>
  <cols>
    <col min="1" max="1" width="4.42578125" style="34" customWidth="1"/>
    <col min="2" max="2" width="19.28515625" style="34" customWidth="1"/>
    <col min="3" max="3" width="1.140625" style="34" customWidth="1"/>
    <col min="4" max="21" width="6.7109375" style="34" customWidth="1"/>
    <col min="22" max="22" width="6.85546875" style="34" customWidth="1"/>
    <col min="23" max="34" width="6.7109375" style="34" customWidth="1"/>
    <col min="35" max="16384" width="11.42578125" style="34"/>
  </cols>
  <sheetData>
    <row r="1" spans="1:34" s="22" customFormat="1" ht="27" customHeight="1" x14ac:dyDescent="0.2">
      <c r="A1" s="20" t="str">
        <f>"Kalender "&amp;Daten!D3</f>
        <v>Kalender 2025</v>
      </c>
      <c r="B1" s="21"/>
      <c r="D1" s="23" t="b">
        <f t="array" ref="D1">OR(EXACT(D4&amp;"."&amp;$A5&amp;".",Daten!$B$10:'Daten'!$B$46))</f>
        <v>1</v>
      </c>
      <c r="E1" s="23" t="b">
        <f t="array" ref="E1">OR(EXACT(E4&amp;"."&amp;$A5&amp;".",Daten!$B$10:'Daten'!$B$46))</f>
        <v>0</v>
      </c>
      <c r="F1" s="23" t="b">
        <f t="array" ref="F1">OR(EXACT(F4&amp;"."&amp;$A5&amp;".",Daten!$B$10:'Daten'!$B$46))</f>
        <v>0</v>
      </c>
      <c r="G1" s="23" t="b">
        <f t="array" ref="G1">OR(EXACT(G4&amp;"."&amp;$A5&amp;".",Daten!$B$10:'Daten'!$B$46))</f>
        <v>0</v>
      </c>
      <c r="H1" s="23" t="b">
        <f t="array" ref="H1">OR(EXACT(H4&amp;"."&amp;$A5&amp;".",Daten!$B$10:'Daten'!$B$46))</f>
        <v>0</v>
      </c>
      <c r="I1" s="23" t="b">
        <f t="array" ref="I1">OR(EXACT(I4&amp;"."&amp;$A5&amp;".",Daten!$B$10:'Daten'!$B$46))</f>
        <v>0</v>
      </c>
      <c r="J1" s="23" t="b">
        <f t="array" ref="J1">OR(EXACT(J4&amp;"."&amp;$A5&amp;".",Daten!$B$10:'Daten'!$B$46))</f>
        <v>0</v>
      </c>
      <c r="K1" s="23" t="b">
        <f t="array" ref="K1">OR(EXACT(K4&amp;"."&amp;$A5&amp;".",Daten!$B$10:'Daten'!$B$46))</f>
        <v>0</v>
      </c>
      <c r="L1" s="23" t="b">
        <f t="array" ref="L1">OR(EXACT(L4&amp;"."&amp;$A5&amp;".",Daten!$B$10:'Daten'!$B$46))</f>
        <v>0</v>
      </c>
      <c r="M1" s="23" t="b">
        <f t="array" ref="M1">OR(EXACT(M4&amp;"."&amp;$A5&amp;".",Daten!$B$10:'Daten'!$B$46))</f>
        <v>0</v>
      </c>
      <c r="N1" s="23" t="b">
        <f t="array" ref="N1">OR(EXACT(N4&amp;"."&amp;$A5&amp;".",Daten!$B$10:'Daten'!$B$46))</f>
        <v>0</v>
      </c>
      <c r="O1" s="23" t="b">
        <f t="array" ref="O1">OR(EXACT(O4&amp;"."&amp;$A5&amp;".",Daten!$B$10:'Daten'!$B$46))</f>
        <v>0</v>
      </c>
      <c r="P1" s="23" t="b">
        <f t="array" ref="P1">OR(EXACT(P4&amp;"."&amp;$A5&amp;".",Daten!$B$10:'Daten'!$B$46))</f>
        <v>0</v>
      </c>
      <c r="Q1" s="23" t="b">
        <f t="array" ref="Q1">OR(EXACT(Q4&amp;"."&amp;$A5&amp;".",Daten!$B$10:'Daten'!$B$46))</f>
        <v>0</v>
      </c>
      <c r="R1" s="23" t="b">
        <f t="array" ref="R1">OR(EXACT(R4&amp;"."&amp;$A5&amp;".",Daten!$B$10:'Daten'!$B$46))</f>
        <v>0</v>
      </c>
      <c r="S1" s="23" t="b">
        <f t="array" ref="S1">OR(EXACT(S4&amp;"."&amp;$A5&amp;".",Daten!$B$10:'Daten'!$B$46))</f>
        <v>0</v>
      </c>
      <c r="T1" s="23" t="b">
        <f t="array" ref="T1">OR(EXACT(T4&amp;"."&amp;$A5&amp;".",Daten!$B$10:'Daten'!$B$46))</f>
        <v>0</v>
      </c>
      <c r="U1" s="23" t="b">
        <f t="array" ref="U1">OR(EXACT(U4&amp;"."&amp;$A5&amp;".",Daten!$B$10:'Daten'!$B$46))</f>
        <v>0</v>
      </c>
      <c r="V1" s="23" t="b">
        <f t="array" ref="V1">OR(EXACT(V4&amp;"."&amp;$A5&amp;".",Daten!$B$10:'Daten'!$B$46))</f>
        <v>0</v>
      </c>
      <c r="W1" s="23" t="b">
        <f t="array" ref="W1">OR(EXACT(W4&amp;"."&amp;$A5&amp;".",Daten!$B$10:'Daten'!$B$46))</f>
        <v>0</v>
      </c>
      <c r="X1" s="23" t="b">
        <f t="array" ref="X1">OR(EXACT(X4&amp;"."&amp;$A5&amp;".",Daten!$B$10:'Daten'!$B$46))</f>
        <v>0</v>
      </c>
      <c r="Y1" s="23" t="b">
        <f t="array" ref="Y1">OR(EXACT(Y4&amp;"."&amp;$A5&amp;".",Daten!$B$10:'Daten'!$B$46))</f>
        <v>0</v>
      </c>
      <c r="Z1" s="23" t="b">
        <f t="array" ref="Z1">OR(EXACT(Z4&amp;"."&amp;$A5&amp;".",Daten!$B$10:'Daten'!$B$46))</f>
        <v>0</v>
      </c>
      <c r="AA1" s="23" t="b">
        <f t="array" ref="AA1">OR(EXACT(AA4&amp;"."&amp;$A5&amp;".",Daten!$B$10:'Daten'!$B$46))</f>
        <v>0</v>
      </c>
      <c r="AB1" s="23" t="b">
        <f t="array" ref="AB1">OR(EXACT(AB4&amp;"."&amp;$A5&amp;".",Daten!$B$10:'Daten'!$B$46))</f>
        <v>0</v>
      </c>
      <c r="AC1" s="23" t="b">
        <f t="array" ref="AC1">OR(EXACT(AC4&amp;"."&amp;$A5&amp;".",Daten!$B$10:'Daten'!$B$46))</f>
        <v>0</v>
      </c>
      <c r="AD1" s="23" t="b">
        <f t="array" ref="AD1">OR(EXACT(AD4&amp;"."&amp;$A5&amp;".",Daten!$B$10:'Daten'!$B$46))</f>
        <v>0</v>
      </c>
      <c r="AE1" s="23" t="b">
        <f t="array" ref="AE1">OR(EXACT(AE4&amp;"."&amp;$A5&amp;".",Daten!$B$10:'Daten'!$B$46))</f>
        <v>0</v>
      </c>
      <c r="AF1" s="23" t="b">
        <f t="array" ref="AF1">OR(EXACT(AF4&amp;"."&amp;$A5&amp;".",Daten!$B$10:'Daten'!$B$46))</f>
        <v>0</v>
      </c>
      <c r="AG1" s="23" t="b">
        <f t="array" ref="AG1">OR(EXACT(AG4&amp;"."&amp;$A5&amp;".",Daten!$B$10:'Daten'!$B$46))</f>
        <v>0</v>
      </c>
      <c r="AH1" s="23" t="b">
        <f t="array" ref="AH1">OR(EXACT(AH4&amp;"."&amp;$A5&amp;".",Daten!$B$10:'Daten'!$B$46))</f>
        <v>0</v>
      </c>
    </row>
    <row r="2" spans="1:34" s="57" customFormat="1" ht="50.1" customHeight="1" x14ac:dyDescent="0.2">
      <c r="A2" s="200" t="s">
        <v>43</v>
      </c>
      <c r="B2" s="200"/>
      <c r="D2" s="110" t="str">
        <f>IF(D1=TRUE,IF(VLOOKUP(D4&amp;"."&amp;$A$5&amp;".",Daten!$B$10:$C$63,2,0)="","Feiertag ","")&amp;VLOOKUP(D4&amp;"."&amp;$A$5&amp;".",Daten!$B$10:$C$63,2,0),"")</f>
        <v>Neujahr</v>
      </c>
      <c r="E2" s="110" t="str">
        <f>IF(E1=TRUE,IF(VLOOKUP(E4&amp;"."&amp;$A$5&amp;".",Daten!$B$10:$C$63,2,0)="","Feiertag ","")&amp;VLOOKUP(E4&amp;"."&amp;$A$5&amp;".",Daten!$B$10:$C$63,2,0),"")</f>
        <v/>
      </c>
      <c r="F2" s="110" t="str">
        <f>IF(F1=TRUE,IF(VLOOKUP(F4&amp;"."&amp;$A$5&amp;".",Daten!$B$10:$C$63,2,0)="","Feiertag ","")&amp;VLOOKUP(F4&amp;"."&amp;$A$5&amp;".",Daten!$B$10:$C$63,2,0),"")</f>
        <v/>
      </c>
      <c r="G2" s="110" t="str">
        <f>IF(G1=TRUE,IF(VLOOKUP(G4&amp;"."&amp;$A$5&amp;".",Daten!$B$10:$C$63,2,0)="","Feiertag ","")&amp;VLOOKUP(G4&amp;"."&amp;$A$5&amp;".",Daten!$B$10:$C$63,2,0),"")</f>
        <v/>
      </c>
      <c r="H2" s="110" t="str">
        <f>IF(H1=TRUE,IF(VLOOKUP(H4&amp;"."&amp;$A$5&amp;".",Daten!$B$10:$C$63,2,0)="","Feiertag ","")&amp;VLOOKUP(H4&amp;"."&amp;$A$5&amp;".",Daten!$B$10:$C$63,2,0),"")</f>
        <v/>
      </c>
      <c r="I2" s="110" t="str">
        <f>IF(I1=TRUE,IF(VLOOKUP(I4&amp;"."&amp;$A$5&amp;".",Daten!$B$10:$C$63,2,0)="","Feiertag ","")&amp;VLOOKUP(I4&amp;"."&amp;$A$5&amp;".",Daten!$B$10:$C$63,2,0),"")</f>
        <v/>
      </c>
      <c r="J2" s="110" t="str">
        <f>IF(J1=TRUE,IF(VLOOKUP(J4&amp;"."&amp;$A$5&amp;".",Daten!$B$10:$C$63,2,0)="","Feiertag ","")&amp;VLOOKUP(J4&amp;"."&amp;$A$5&amp;".",Daten!$B$10:$C$63,2,0),"")</f>
        <v/>
      </c>
      <c r="K2" s="110" t="str">
        <f>IF(K1=TRUE,IF(VLOOKUP(K4&amp;"."&amp;$A$5&amp;".",Daten!$B$10:$C$63,2,0)="","Feiertag ","")&amp;VLOOKUP(K4&amp;"."&amp;$A$5&amp;".",Daten!$B$10:$C$63,2,0),"")</f>
        <v/>
      </c>
      <c r="L2" s="110" t="str">
        <f>IF(L1=TRUE,IF(VLOOKUP(L4&amp;"."&amp;$A$5&amp;".",Daten!$B$10:$C$63,2,0)="","Feiertag ","")&amp;VLOOKUP(L4&amp;"."&amp;$A$5&amp;".",Daten!$B$10:$C$63,2,0),"")</f>
        <v/>
      </c>
      <c r="M2" s="110" t="str">
        <f>IF(M1=TRUE,IF(VLOOKUP(M4&amp;"."&amp;$A$5&amp;".",Daten!$B$10:$C$63,2,0)="","Feiertag ","")&amp;VLOOKUP(M4&amp;"."&amp;$A$5&amp;".",Daten!$B$10:$C$63,2,0),"")</f>
        <v/>
      </c>
      <c r="N2" s="110" t="str">
        <f>IF(N1=TRUE,IF(VLOOKUP(N4&amp;"."&amp;$A$5&amp;".",Daten!$B$10:$C$63,2,0)="","Feiertag ","")&amp;VLOOKUP(N4&amp;"."&amp;$A$5&amp;".",Daten!$B$10:$C$63,2,0),"")</f>
        <v/>
      </c>
      <c r="O2" s="110" t="str">
        <f>IF(O1=TRUE,IF(VLOOKUP(O4&amp;"."&amp;$A$5&amp;".",Daten!$B$10:$C$63,2,0)="","Feiertag ","")&amp;VLOOKUP(O4&amp;"."&amp;$A$5&amp;".",Daten!$B$10:$C$63,2,0),"")</f>
        <v/>
      </c>
      <c r="P2" s="110" t="str">
        <f>IF(P1=TRUE,IF(VLOOKUP(P4&amp;"."&amp;$A$5&amp;".",Daten!$B$10:$C$63,2,0)="","Feiertag ","")&amp;VLOOKUP(P4&amp;"."&amp;$A$5&amp;".",Daten!$B$10:$C$63,2,0),"")</f>
        <v/>
      </c>
      <c r="Q2" s="110" t="str">
        <f>IF(Q1=TRUE,IF(VLOOKUP(Q4&amp;"."&amp;$A$5&amp;".",Daten!$B$10:$C$63,2,0)="","Feiertag ","")&amp;VLOOKUP(Q4&amp;"."&amp;$A$5&amp;".",Daten!$B$10:$C$63,2,0),"")</f>
        <v/>
      </c>
      <c r="R2" s="110" t="str">
        <f>IF(R1=TRUE,IF(VLOOKUP(R4&amp;"."&amp;$A$5&amp;".",Daten!$B$10:$C$63,2,0)="","Feiertag ","")&amp;VLOOKUP(R4&amp;"."&amp;$A$5&amp;".",Daten!$B$10:$C$63,2,0),"")</f>
        <v/>
      </c>
      <c r="S2" s="110" t="str">
        <f>IF(S1=TRUE,IF(VLOOKUP(S4&amp;"."&amp;$A$5&amp;".",Daten!$B$10:$C$63,2,0)="","Feiertag ","")&amp;VLOOKUP(S4&amp;"."&amp;$A$5&amp;".",Daten!$B$10:$C$63,2,0),"")</f>
        <v/>
      </c>
      <c r="T2" s="110" t="str">
        <f>IF(T1=TRUE,IF(VLOOKUP(T4&amp;"."&amp;$A$5&amp;".",Daten!$B$10:$C$63,2,0)="","Feiertag ","")&amp;VLOOKUP(T4&amp;"."&amp;$A$5&amp;".",Daten!$B$10:$C$63,2,0),"")</f>
        <v/>
      </c>
      <c r="U2" s="110" t="str">
        <f>IF(U1=TRUE,IF(VLOOKUP(U4&amp;"."&amp;$A$5&amp;".",Daten!$B$10:$C$63,2,0)="","Feiertag ","")&amp;VLOOKUP(U4&amp;"."&amp;$A$5&amp;".",Daten!$B$10:$C$63,2,0),"")</f>
        <v/>
      </c>
      <c r="V2" s="110" t="str">
        <f>IF(V1=TRUE,IF(VLOOKUP(V4&amp;"."&amp;$A$5&amp;".",Daten!$B$10:$C$63,2,0)="","Feiertag ","")&amp;VLOOKUP(V4&amp;"."&amp;$A$5&amp;".",Daten!$B$10:$C$63,2,0),"")</f>
        <v/>
      </c>
      <c r="W2" s="110" t="str">
        <f>IF(W1=TRUE,IF(VLOOKUP(W4&amp;"."&amp;$A$5&amp;".",Daten!$B$10:$C$63,2,0)="","Feiertag ","")&amp;VLOOKUP(W4&amp;"."&amp;$A$5&amp;".",Daten!$B$10:$C$63,2,0),"")</f>
        <v/>
      </c>
      <c r="X2" s="110" t="str">
        <f>IF(X1=TRUE,IF(VLOOKUP(X4&amp;"."&amp;$A$5&amp;".",Daten!$B$10:$C$63,2,0)="","Feiertag ","")&amp;VLOOKUP(X4&amp;"."&amp;$A$5&amp;".",Daten!$B$10:$C$63,2,0),"")</f>
        <v/>
      </c>
      <c r="Y2" s="110" t="str">
        <f>IF(Y1=TRUE,IF(VLOOKUP(Y4&amp;"."&amp;$A$5&amp;".",Daten!$B$10:$C$63,2,0)="","Feiertag ","")&amp;VLOOKUP(Y4&amp;"."&amp;$A$5&amp;".",Daten!$B$10:$C$63,2,0),"")</f>
        <v/>
      </c>
      <c r="Z2" s="110" t="str">
        <f>IF(Z1=TRUE,IF(VLOOKUP(Z4&amp;"."&amp;$A$5&amp;".",Daten!$B$10:$C$63,2,0)="","Feiertag ","")&amp;VLOOKUP(Z4&amp;"."&amp;$A$5&amp;".",Daten!$B$10:$C$63,2,0),"")</f>
        <v/>
      </c>
      <c r="AA2" s="110" t="str">
        <f>IF(AA1=TRUE,IF(VLOOKUP(AA4&amp;"."&amp;$A$5&amp;".",Daten!$B$10:$C$63,2,0)="","Feiertag ","")&amp;VLOOKUP(AA4&amp;"."&amp;$A$5&amp;".",Daten!$B$10:$C$63,2,0),"")</f>
        <v/>
      </c>
      <c r="AB2" s="110" t="str">
        <f>IF(AB1=TRUE,IF(VLOOKUP(AB4&amp;"."&amp;$A$5&amp;".",Daten!$B$10:$C$63,2,0)="","Feiertag ","")&amp;VLOOKUP(AB4&amp;"."&amp;$A$5&amp;".",Daten!$B$10:$C$63,2,0),"")</f>
        <v/>
      </c>
      <c r="AC2" s="110" t="str">
        <f>IF(AC1=TRUE,IF(VLOOKUP(AC4&amp;"."&amp;$A$5&amp;".",Daten!$B$10:$C$63,2,0)="","Feiertag ","")&amp;VLOOKUP(AC4&amp;"."&amp;$A$5&amp;".",Daten!$B$10:$C$63,2,0),"")</f>
        <v/>
      </c>
      <c r="AD2" s="110" t="str">
        <f>IF(AD1=TRUE,IF(VLOOKUP(AD4&amp;"."&amp;$A$5&amp;".",Daten!$B$10:$C$63,2,0)="","Feiertag ","")&amp;VLOOKUP(AD4&amp;"."&amp;$A$5&amp;".",Daten!$B$10:$C$63,2,0),"")</f>
        <v/>
      </c>
      <c r="AE2" s="110" t="str">
        <f>IF(AE1=TRUE,IF(VLOOKUP(AE4&amp;"."&amp;$A$5&amp;".",Daten!$B$10:$C$63,2,0)="","Feiertag ","")&amp;VLOOKUP(AE4&amp;"."&amp;$A$5&amp;".",Daten!$B$10:$C$63,2,0),"")</f>
        <v/>
      </c>
      <c r="AF2" s="110" t="str">
        <f>IF(AF1=TRUE,IF(VLOOKUP(AF4&amp;"."&amp;$A$5&amp;".",Daten!$B$10:$C$63,2,0)="","Feiertag ","")&amp;VLOOKUP(AF4&amp;"."&amp;$A$5&amp;".",Daten!$B$10:$C$63,2,0),"")</f>
        <v/>
      </c>
      <c r="AG2" s="110" t="str">
        <f>IF(AG1=TRUE,IF(VLOOKUP(AG4&amp;"."&amp;$A$5&amp;".",Daten!$B$10:$C$63,2,0)="","Feiertag ","")&amp;VLOOKUP(AG4&amp;"."&amp;$A$5&amp;".",Daten!$B$10:$C$63,2,0),"")</f>
        <v/>
      </c>
      <c r="AH2" s="110" t="str">
        <f>IF(AH1=TRUE,IF(VLOOKUP(AH4&amp;"."&amp;$A$5&amp;".",Daten!$B$10:$C$63,2,0)="","Feiertag ","")&amp;VLOOKUP(AH4&amp;"."&amp;$A$5&amp;".",Daten!$B$10:$C$63,2,0),"")</f>
        <v/>
      </c>
    </row>
    <row r="3" spans="1:34" s="27" customFormat="1" ht="20.25" x14ac:dyDescent="0.2">
      <c r="A3" s="200"/>
      <c r="B3" s="200"/>
      <c r="C3" s="24"/>
      <c r="D3" s="113" t="str">
        <f>IF(OR(Daten!D3=2020,Daten!D3=2025,Daten!D3=2031),"MI",IF(OR(Daten!D3=2021,Daten!D3=2027,Daten!D3=2038),"FR",IF(OR(Daten!D3=2022,Daten!D3=2028,Daten!D3=2033,Daten!D3=2039),"SA",IF(OR(Daten!D3=2023,Daten!D3=2034,Daten!D3=2040),"SO",IF(OR(Daten!D3=2024,Daten!D3=2029,Daten!D3=2035),"MO",IF(OR(Daten!D3=2026,Daten!D3=2032,Daten!D3=2037),"DO",IF(OR(Daten!D3=2030,Daten!D3=2036),"DI","")))))))</f>
        <v>MI</v>
      </c>
      <c r="E3" s="111" t="str">
        <f t="shared" ref="E3:W3" si="0">IF(D3="MO","DI",IF(D3="DI","MI",IF(D3="MI","DO",IF(D3="DO","FR",IF(D3="FR","SA",IF(D3="SA","SO",IF(D3="SO","MO","")))))))</f>
        <v>DO</v>
      </c>
      <c r="F3" s="112" t="str">
        <f t="shared" si="0"/>
        <v>FR</v>
      </c>
      <c r="G3" s="112" t="str">
        <f t="shared" si="0"/>
        <v>SA</v>
      </c>
      <c r="H3" s="111" t="str">
        <f t="shared" si="0"/>
        <v>SO</v>
      </c>
      <c r="I3" s="112" t="str">
        <f t="shared" si="0"/>
        <v>MO</v>
      </c>
      <c r="J3" s="111" t="str">
        <f t="shared" si="0"/>
        <v>DI</v>
      </c>
      <c r="K3" s="112" t="str">
        <f t="shared" si="0"/>
        <v>MI</v>
      </c>
      <c r="L3" s="111" t="str">
        <f t="shared" si="0"/>
        <v>DO</v>
      </c>
      <c r="M3" s="112" t="str">
        <f t="shared" si="0"/>
        <v>FR</v>
      </c>
      <c r="N3" s="111" t="str">
        <f t="shared" si="0"/>
        <v>SA</v>
      </c>
      <c r="O3" s="112" t="str">
        <f t="shared" si="0"/>
        <v>SO</v>
      </c>
      <c r="P3" s="111" t="str">
        <f t="shared" si="0"/>
        <v>MO</v>
      </c>
      <c r="Q3" s="112" t="str">
        <f t="shared" si="0"/>
        <v>DI</v>
      </c>
      <c r="R3" s="111" t="str">
        <f t="shared" si="0"/>
        <v>MI</v>
      </c>
      <c r="S3" s="112" t="str">
        <f t="shared" si="0"/>
        <v>DO</v>
      </c>
      <c r="T3" s="111" t="str">
        <f t="shared" si="0"/>
        <v>FR</v>
      </c>
      <c r="U3" s="112" t="str">
        <f t="shared" si="0"/>
        <v>SA</v>
      </c>
      <c r="V3" s="111" t="str">
        <f t="shared" si="0"/>
        <v>SO</v>
      </c>
      <c r="W3" s="112" t="str">
        <f t="shared" si="0"/>
        <v>MO</v>
      </c>
      <c r="X3" s="111" t="str">
        <f t="shared" ref="X3" si="1">IF(W3="MO","DI",IF(W3="DI","MI",IF(W3="MI","DO",IF(W3="DO","FR",IF(W3="FR","SA",IF(W3="SA","SO",IF(W3="SO","MO","")))))))</f>
        <v>DI</v>
      </c>
      <c r="Y3" s="112" t="str">
        <f t="shared" ref="Y3:AH3" si="2">IF(X3="MO","DI",IF(X3="DI","MI",IF(X3="MI","DO",IF(X3="DO","FR",IF(X3="FR","SA",IF(X3="SA","SO",IF(X3="SO","MO","")))))))</f>
        <v>MI</v>
      </c>
      <c r="Z3" s="111" t="str">
        <f t="shared" si="2"/>
        <v>DO</v>
      </c>
      <c r="AA3" s="112" t="str">
        <f t="shared" si="2"/>
        <v>FR</v>
      </c>
      <c r="AB3" s="111" t="str">
        <f t="shared" si="2"/>
        <v>SA</v>
      </c>
      <c r="AC3" s="112" t="str">
        <f t="shared" si="2"/>
        <v>SO</v>
      </c>
      <c r="AD3" s="111" t="str">
        <f t="shared" si="2"/>
        <v>MO</v>
      </c>
      <c r="AE3" s="112" t="str">
        <f t="shared" si="2"/>
        <v>DI</v>
      </c>
      <c r="AF3" s="111" t="str">
        <f t="shared" si="2"/>
        <v>MI</v>
      </c>
      <c r="AG3" s="112" t="str">
        <f t="shared" si="2"/>
        <v>DO</v>
      </c>
      <c r="AH3" s="112" t="str">
        <f t="shared" si="2"/>
        <v>FR</v>
      </c>
    </row>
    <row r="4" spans="1:34" s="28" customFormat="1" ht="12.75" customHeight="1" x14ac:dyDescent="0.2">
      <c r="A4" s="200"/>
      <c r="B4" s="200"/>
      <c r="C4" s="24"/>
      <c r="D4" s="193" t="s">
        <v>0</v>
      </c>
      <c r="E4" s="198" t="s">
        <v>1</v>
      </c>
      <c r="F4" s="198" t="s">
        <v>2</v>
      </c>
      <c r="G4" s="198" t="s">
        <v>3</v>
      </c>
      <c r="H4" s="193" t="s">
        <v>4</v>
      </c>
      <c r="I4" s="193" t="s">
        <v>5</v>
      </c>
      <c r="J4" s="193" t="s">
        <v>6</v>
      </c>
      <c r="K4" s="193" t="s">
        <v>7</v>
      </c>
      <c r="L4" s="193" t="s">
        <v>8</v>
      </c>
      <c r="M4" s="193" t="s">
        <v>9</v>
      </c>
      <c r="N4" s="193" t="s">
        <v>10</v>
      </c>
      <c r="O4" s="193" t="s">
        <v>11</v>
      </c>
      <c r="P4" s="193" t="s">
        <v>12</v>
      </c>
      <c r="Q4" s="193" t="s">
        <v>13</v>
      </c>
      <c r="R4" s="193" t="s">
        <v>14</v>
      </c>
      <c r="S4" s="193" t="s">
        <v>15</v>
      </c>
      <c r="T4" s="193" t="s">
        <v>16</v>
      </c>
      <c r="U4" s="193" t="s">
        <v>17</v>
      </c>
      <c r="V4" s="193" t="s">
        <v>18</v>
      </c>
      <c r="W4" s="193" t="s">
        <v>19</v>
      </c>
      <c r="X4" s="193" t="s">
        <v>20</v>
      </c>
      <c r="Y4" s="193" t="s">
        <v>21</v>
      </c>
      <c r="Z4" s="193" t="s">
        <v>22</v>
      </c>
      <c r="AA4" s="193" t="s">
        <v>23</v>
      </c>
      <c r="AB4" s="193" t="s">
        <v>24</v>
      </c>
      <c r="AC4" s="193" t="s">
        <v>25</v>
      </c>
      <c r="AD4" s="193" t="s">
        <v>26</v>
      </c>
      <c r="AE4" s="193" t="s">
        <v>27</v>
      </c>
      <c r="AF4" s="193" t="s">
        <v>28</v>
      </c>
      <c r="AG4" s="198" t="s">
        <v>29</v>
      </c>
      <c r="AH4" s="198" t="s">
        <v>30</v>
      </c>
    </row>
    <row r="5" spans="1:34" s="30" customFormat="1" x14ac:dyDescent="0.2">
      <c r="A5" s="29" t="str">
        <f>IF($A$2="Januar","01",IF($A$2="Februar","02",IF($A$2="März","03",IF($A$2="April","04",IF($A$2="Mai","05",IF($A$2="Juni","06",IF($A$2="Juli","07",IF($A$2="August","08",IF($A$2="September","09",IF($A$2="Oktober","10",IF($A$2="November","11",IF($A$2="Dezember","12",""))))))))))))</f>
        <v>01</v>
      </c>
      <c r="D5" s="194"/>
      <c r="E5" s="199"/>
      <c r="F5" s="199"/>
      <c r="G5" s="199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  <c r="Z5" s="194"/>
      <c r="AA5" s="194"/>
      <c r="AB5" s="194"/>
      <c r="AC5" s="194"/>
      <c r="AD5" s="194"/>
      <c r="AE5" s="194"/>
      <c r="AF5" s="194"/>
      <c r="AG5" s="199"/>
      <c r="AH5" s="199"/>
    </row>
    <row r="6" spans="1:34" s="31" customFormat="1" ht="6.75" customHeight="1" thickBot="1" x14ac:dyDescent="0.25"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</row>
    <row r="7" spans="1:34" x14ac:dyDescent="0.2">
      <c r="A7" s="195" t="s">
        <v>122</v>
      </c>
      <c r="B7" s="71"/>
      <c r="C7" s="35"/>
      <c r="D7" s="104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59"/>
      <c r="S7" s="159"/>
      <c r="T7" s="159"/>
      <c r="U7" s="159"/>
      <c r="V7" s="159"/>
      <c r="W7" s="159"/>
      <c r="X7" s="159"/>
      <c r="Y7" s="159"/>
      <c r="Z7" s="159"/>
      <c r="AA7" s="105"/>
      <c r="AB7" s="105"/>
      <c r="AC7" s="105"/>
      <c r="AD7" s="105"/>
      <c r="AE7" s="105"/>
      <c r="AF7" s="105"/>
      <c r="AG7" s="105"/>
      <c r="AH7" s="105"/>
    </row>
    <row r="8" spans="1:34" x14ac:dyDescent="0.2">
      <c r="A8" s="196"/>
      <c r="B8" s="72"/>
      <c r="C8" s="35"/>
      <c r="D8" s="106"/>
      <c r="E8" s="48"/>
      <c r="F8" s="48"/>
      <c r="G8" s="48"/>
      <c r="H8" s="48"/>
      <c r="I8" s="48"/>
      <c r="J8" s="48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</row>
    <row r="9" spans="1:34" x14ac:dyDescent="0.2">
      <c r="A9" s="196"/>
      <c r="B9" s="73" t="s">
        <v>63</v>
      </c>
      <c r="C9" s="35"/>
      <c r="D9" s="157"/>
      <c r="E9" s="46" t="s">
        <v>65</v>
      </c>
      <c r="F9" s="46"/>
      <c r="G9" s="46"/>
      <c r="H9" s="46"/>
      <c r="I9" s="46"/>
      <c r="J9" s="46"/>
      <c r="K9" s="46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</row>
    <row r="10" spans="1:34" x14ac:dyDescent="0.2">
      <c r="A10" s="196"/>
      <c r="B10" s="72"/>
      <c r="C10" s="35"/>
      <c r="D10" s="158"/>
      <c r="E10" s="48"/>
      <c r="F10" s="48"/>
      <c r="G10" s="48"/>
      <c r="H10" s="48"/>
      <c r="I10" s="48"/>
      <c r="J10" s="48"/>
      <c r="K10" s="48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</row>
    <row r="11" spans="1:34" x14ac:dyDescent="0.2">
      <c r="A11" s="196"/>
      <c r="B11" s="73"/>
      <c r="C11" s="35"/>
      <c r="D11" s="157"/>
      <c r="E11" s="46"/>
      <c r="F11" s="46"/>
      <c r="G11" s="46"/>
      <c r="H11" s="46"/>
      <c r="I11" s="46"/>
      <c r="J11" s="46"/>
      <c r="K11" s="46"/>
      <c r="L11" s="47"/>
      <c r="M11" s="47"/>
      <c r="N11" s="47"/>
      <c r="O11" s="47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7"/>
      <c r="AA11" s="47"/>
      <c r="AB11" s="47"/>
      <c r="AC11" s="47"/>
      <c r="AD11" s="47"/>
      <c r="AE11" s="47"/>
      <c r="AF11" s="47"/>
      <c r="AG11" s="47"/>
      <c r="AH11" s="47"/>
    </row>
    <row r="12" spans="1:34" x14ac:dyDescent="0.2">
      <c r="A12" s="196"/>
      <c r="B12" s="72"/>
      <c r="C12" s="35"/>
      <c r="D12" s="158"/>
      <c r="E12" s="48"/>
      <c r="F12" s="48"/>
      <c r="G12" s="48"/>
      <c r="H12" s="48"/>
      <c r="I12" s="48"/>
      <c r="J12" s="48"/>
      <c r="K12" s="48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8"/>
      <c r="AC12" s="48"/>
      <c r="AD12" s="48"/>
      <c r="AE12" s="48"/>
      <c r="AF12" s="48"/>
      <c r="AG12" s="48"/>
      <c r="AH12" s="48"/>
    </row>
    <row r="13" spans="1:34" x14ac:dyDescent="0.2">
      <c r="A13" s="196"/>
      <c r="B13" s="73"/>
      <c r="C13" s="35"/>
      <c r="D13" s="157"/>
      <c r="E13" s="46"/>
      <c r="F13" s="46"/>
      <c r="G13" s="46"/>
      <c r="H13" s="46"/>
      <c r="I13" s="46"/>
      <c r="J13" s="46"/>
      <c r="K13" s="46"/>
      <c r="L13" s="47"/>
      <c r="M13" s="46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</row>
    <row r="14" spans="1:34" x14ac:dyDescent="0.2">
      <c r="A14" s="196"/>
      <c r="B14" s="75"/>
      <c r="C14" s="35"/>
      <c r="D14" s="158"/>
      <c r="E14" s="48"/>
      <c r="F14" s="48"/>
      <c r="G14" s="48"/>
      <c r="H14" s="48"/>
      <c r="I14" s="48"/>
      <c r="J14" s="48"/>
      <c r="K14" s="48"/>
      <c r="L14" s="49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</row>
    <row r="15" spans="1:34" s="36" customFormat="1" x14ac:dyDescent="0.2">
      <c r="A15" s="196"/>
      <c r="B15" s="74"/>
      <c r="C15" s="35"/>
      <c r="D15" s="157"/>
      <c r="E15" s="46"/>
      <c r="F15" s="46"/>
      <c r="G15" s="46"/>
      <c r="H15" s="46"/>
      <c r="I15" s="46"/>
      <c r="J15" s="46"/>
      <c r="K15" s="46"/>
      <c r="L15" s="47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</row>
    <row r="16" spans="1:34" x14ac:dyDescent="0.2">
      <c r="A16" s="196"/>
      <c r="B16" s="75"/>
      <c r="C16" s="35"/>
      <c r="D16" s="158"/>
      <c r="E16" s="48"/>
      <c r="F16" s="48"/>
      <c r="G16" s="48"/>
      <c r="H16" s="48"/>
      <c r="I16" s="48"/>
      <c r="J16" s="48"/>
      <c r="K16" s="48"/>
      <c r="L16" s="49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</row>
    <row r="17" spans="1:34" x14ac:dyDescent="0.2">
      <c r="A17" s="196"/>
      <c r="B17" s="74"/>
      <c r="C17" s="35"/>
      <c r="D17" s="157"/>
      <c r="E17" s="46"/>
      <c r="F17" s="46"/>
      <c r="G17" s="46"/>
      <c r="H17" s="46"/>
      <c r="I17" s="46"/>
      <c r="J17" s="46"/>
      <c r="K17" s="46"/>
      <c r="L17" s="47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</row>
    <row r="18" spans="1:34" x14ac:dyDescent="0.2">
      <c r="A18" s="196"/>
      <c r="B18" s="75"/>
      <c r="C18" s="35"/>
      <c r="D18" s="158"/>
      <c r="E18" s="48"/>
      <c r="F18" s="48"/>
      <c r="G18" s="48"/>
      <c r="H18" s="48"/>
      <c r="I18" s="48"/>
      <c r="J18" s="48"/>
      <c r="K18" s="48"/>
      <c r="L18" s="49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</row>
    <row r="19" spans="1:34" x14ac:dyDescent="0.2">
      <c r="A19" s="196"/>
      <c r="B19" s="74"/>
      <c r="C19" s="35"/>
      <c r="D19" s="157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</row>
    <row r="20" spans="1:34" x14ac:dyDescent="0.2">
      <c r="A20" s="196"/>
      <c r="B20" s="75"/>
      <c r="C20" s="35"/>
      <c r="D20" s="15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</row>
    <row r="21" spans="1:34" x14ac:dyDescent="0.2">
      <c r="A21" s="196"/>
      <c r="B21" s="74"/>
      <c r="C21" s="35"/>
      <c r="D21" s="157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</row>
    <row r="22" spans="1:34" x14ac:dyDescent="0.2">
      <c r="A22" s="196"/>
      <c r="B22" s="75"/>
      <c r="C22" s="35"/>
      <c r="D22" s="15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</row>
    <row r="23" spans="1:34" x14ac:dyDescent="0.2">
      <c r="A23" s="196"/>
      <c r="B23" s="74"/>
      <c r="C23" s="35"/>
      <c r="D23" s="157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</row>
    <row r="24" spans="1:34" x14ac:dyDescent="0.2">
      <c r="A24" s="196"/>
      <c r="B24" s="75"/>
      <c r="C24" s="35"/>
      <c r="D24" s="15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</row>
    <row r="25" spans="1:34" ht="13.5" thickBot="1" x14ac:dyDescent="0.25">
      <c r="A25" s="197"/>
      <c r="B25" s="76"/>
      <c r="C25" s="35"/>
      <c r="D25" s="108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</row>
    <row r="26" spans="1:34" ht="12.75" customHeight="1" x14ac:dyDescent="0.2">
      <c r="A26" s="201"/>
      <c r="B26" s="77"/>
      <c r="C26" s="35"/>
      <c r="D26" s="82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</row>
    <row r="27" spans="1:34" ht="13.5" thickBot="1" x14ac:dyDescent="0.25">
      <c r="A27" s="202"/>
      <c r="B27" s="153"/>
      <c r="C27" s="35"/>
      <c r="D27" s="85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</row>
    <row r="28" spans="1:34" x14ac:dyDescent="0.2">
      <c r="A28" s="203" t="s">
        <v>123</v>
      </c>
      <c r="B28" s="152"/>
      <c r="C28" s="35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3"/>
      <c r="AB28" s="93"/>
      <c r="AC28" s="93"/>
      <c r="AD28" s="93"/>
      <c r="AE28" s="93"/>
      <c r="AF28" s="93"/>
      <c r="AG28" s="93"/>
      <c r="AH28" s="93"/>
    </row>
    <row r="29" spans="1:34" x14ac:dyDescent="0.2">
      <c r="A29" s="203"/>
      <c r="B29" s="96"/>
      <c r="C29" s="35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</row>
    <row r="30" spans="1:34" x14ac:dyDescent="0.2">
      <c r="A30" s="203"/>
      <c r="B30" s="152"/>
      <c r="C30" s="35"/>
      <c r="D30" s="140"/>
      <c r="E30" s="131"/>
      <c r="F30" s="131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31"/>
      <c r="Z30" s="131"/>
      <c r="AA30" s="131"/>
      <c r="AB30" s="131"/>
      <c r="AC30" s="131"/>
      <c r="AD30" s="131"/>
      <c r="AE30" s="131"/>
      <c r="AF30" s="131"/>
      <c r="AG30" s="131"/>
      <c r="AH30" s="131"/>
    </row>
    <row r="31" spans="1:34" ht="12.75" customHeight="1" thickBot="1" x14ac:dyDescent="0.25">
      <c r="A31" s="204"/>
      <c r="B31" s="97"/>
      <c r="C31" s="35"/>
      <c r="D31" s="101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</row>
    <row r="32" spans="1:34" ht="12.75" customHeight="1" thickBot="1" x14ac:dyDescent="0.25">
      <c r="A32" s="37"/>
      <c r="B32" s="33"/>
      <c r="C32" s="35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</row>
    <row r="33" spans="1:34" ht="12.75" customHeight="1" thickBot="1" x14ac:dyDescent="0.25">
      <c r="A33" s="205" t="s">
        <v>85</v>
      </c>
      <c r="B33" s="206"/>
      <c r="C33" s="36"/>
      <c r="D33" s="79" cm="1">
        <f t="array" ref="D33">IF(AND(D3&lt;&gt;"SA",D3&lt;&gt;"SO",D2=""),SUMPRODUCT((D7:D25="")*($B7:$B25&lt;&gt;""))+SUMPRODUCT(($B7:$B25&lt;&gt;"")*(D7:D25="K-RB"))+SUMPRODUCT(($B7:$B25&lt;&gt;"")*(D7:D25="GT"))+SUMPRODUCT(($B7:$B25&lt;&gt;"")*(D7:D25="KAP"))+SUMPRODUCT(($B7:$B25&lt;&gt;"")*(D7:D25="Sch"))+SUMPRODUCT(($B7:$B25&lt;&gt;"")*(D7:D25="A"))+SUMPRODUCT(($B7:$B25&lt;&gt;"")*(D7:D25="T")),0)</f>
        <v>0</v>
      </c>
      <c r="E33" s="79" cm="1">
        <f t="array" ref="E33">IF(AND(E3&lt;&gt;"SA",E3&lt;&gt;"SO",E2=""),SUMPRODUCT((E7:E25="")*($B7:$B25&lt;&gt;""))+SUMPRODUCT(($B7:$B25&lt;&gt;"")*(E7:E25="K-RB"))+SUMPRODUCT(($B7:$B25&lt;&gt;"")*(E7:E25="GT"))+SUMPRODUCT(($B7:$B25&lt;&gt;"")*(E7:E25="KAP"))+SUMPRODUCT(($B7:$B25&lt;&gt;"")*(E7:E25="Sch"))+SUMPRODUCT(($B7:$B25&lt;&gt;"")*(E7:E25="A"))+SUMPRODUCT(($B7:$B25&lt;&gt;"")*(E7:E25="T")),0)</f>
        <v>0</v>
      </c>
      <c r="F33" s="79" cm="1">
        <f t="array" ref="F33">IF(AND(F3&lt;&gt;"SA",F3&lt;&gt;"SO",F2=""),SUMPRODUCT((F7:F25="")*($B7:$B25&lt;&gt;""))+SUMPRODUCT(($B7:$B25&lt;&gt;"")*(F7:F25="K-RB"))+SUMPRODUCT(($B7:$B25&lt;&gt;"")*(F7:F25="GT"))+SUMPRODUCT(($B7:$B25&lt;&gt;"")*(F7:F25="KAP"))+SUMPRODUCT(($B7:$B25&lt;&gt;"")*(F7:F25="Sch"))+SUMPRODUCT(($B7:$B25&lt;&gt;"")*(F7:F25="A"))+SUMPRODUCT(($B7:$B25&lt;&gt;"")*(F7:F25="T")),0)</f>
        <v>1</v>
      </c>
      <c r="G33" s="79" cm="1">
        <f t="array" ref="G33">IF(AND(G3&lt;&gt;"SA",G3&lt;&gt;"SO",G2=""),SUMPRODUCT((G7:G25="")*($B7:$B25&lt;&gt;""))+SUMPRODUCT(($B7:$B25&lt;&gt;"")*(G7:G25="K-RB"))+SUMPRODUCT(($B7:$B25&lt;&gt;"")*(G7:G25="GT"))+SUMPRODUCT(($B7:$B25&lt;&gt;"")*(G7:G25="KAP"))+SUMPRODUCT(($B7:$B25&lt;&gt;"")*(G7:G25="Sch"))+SUMPRODUCT(($B7:$B25&lt;&gt;"")*(G7:G25="A"))+SUMPRODUCT(($B7:$B25&lt;&gt;"")*(G7:G25="T")),0)</f>
        <v>0</v>
      </c>
      <c r="H33" s="79" cm="1">
        <f t="array" ref="H33">IF(AND(H3&lt;&gt;"SA",H3&lt;&gt;"SO",H2=""),SUMPRODUCT((H7:H25="")*($B7:$B25&lt;&gt;""))+SUMPRODUCT(($B7:$B25&lt;&gt;"")*(H7:H25="K-RB"))+SUMPRODUCT(($B7:$B25&lt;&gt;"")*(H7:H25="GT"))+SUMPRODUCT(($B7:$B25&lt;&gt;"")*(H7:H25="KAP"))+SUMPRODUCT(($B7:$B25&lt;&gt;"")*(H7:H25="Sch"))+SUMPRODUCT(($B7:$B25&lt;&gt;"")*(H7:H25="A"))+SUMPRODUCT(($B7:$B25&lt;&gt;"")*(H7:H25="T")),0)</f>
        <v>0</v>
      </c>
      <c r="I33" s="79" cm="1">
        <f t="array" ref="I33">IF(AND(I3&lt;&gt;"SA",I3&lt;&gt;"SO",I2=""),SUMPRODUCT((I7:I25="")*($B7:$B25&lt;&gt;""))+SUMPRODUCT(($B7:$B25&lt;&gt;"")*(I7:I25="K-RB"))+SUMPRODUCT(($B7:$B25&lt;&gt;"")*(I7:I25="GT"))+SUMPRODUCT(($B7:$B25&lt;&gt;"")*(I7:I25="KAP"))+SUMPRODUCT(($B7:$B25&lt;&gt;"")*(I7:I25="Sch"))+SUMPRODUCT(($B7:$B25&lt;&gt;"")*(I7:I25="A"))+SUMPRODUCT(($B7:$B25&lt;&gt;"")*(I7:I25="T")),0)</f>
        <v>1</v>
      </c>
      <c r="J33" s="79" cm="1">
        <f t="array" ref="J33">IF(AND(J3&lt;&gt;"SA",J3&lt;&gt;"SO",J2=""),SUMPRODUCT((J7:J25="")*($B7:$B25&lt;&gt;""))+SUMPRODUCT(($B7:$B25&lt;&gt;"")*(J7:J25="K-RB"))+SUMPRODUCT(($B7:$B25&lt;&gt;"")*(J7:J25="GT"))+SUMPRODUCT(($B7:$B25&lt;&gt;"")*(J7:J25="KAP"))+SUMPRODUCT(($B7:$B25&lt;&gt;"")*(J7:J25="Sch"))+SUMPRODUCT(($B7:$B25&lt;&gt;"")*(J7:J25="A"))+SUMPRODUCT(($B7:$B25&lt;&gt;"")*(J7:J25="T")),0)</f>
        <v>1</v>
      </c>
      <c r="K33" s="79" cm="1">
        <f t="array" ref="K33">IF(AND(K3&lt;&gt;"SA",K3&lt;&gt;"SO",K2=""),SUMPRODUCT((K7:K25="")*($B7:$B25&lt;&gt;""))+SUMPRODUCT(($B7:$B25&lt;&gt;"")*(K7:K25="K-RB"))+SUMPRODUCT(($B7:$B25&lt;&gt;"")*(K7:K25="GT"))+SUMPRODUCT(($B7:$B25&lt;&gt;"")*(K7:K25="KAP"))+SUMPRODUCT(($B7:$B25&lt;&gt;"")*(K7:K25="Sch"))+SUMPRODUCT(($B7:$B25&lt;&gt;"")*(K7:K25="A"))+SUMPRODUCT(($B7:$B25&lt;&gt;"")*(K7:K25="T")),0)</f>
        <v>1</v>
      </c>
      <c r="L33" s="79" cm="1">
        <f t="array" ref="L33">IF(AND(L3&lt;&gt;"SA",L3&lt;&gt;"SO",L2=""),SUMPRODUCT((L7:L25="")*($B7:$B25&lt;&gt;""))+SUMPRODUCT(($B7:$B25&lt;&gt;"")*(L7:L25="K-RB"))+SUMPRODUCT(($B7:$B25&lt;&gt;"")*(L7:L25="GT"))+SUMPRODUCT(($B7:$B25&lt;&gt;"")*(L7:L25="KAP"))+SUMPRODUCT(($B7:$B25&lt;&gt;"")*(L7:L25="Sch"))+SUMPRODUCT(($B7:$B25&lt;&gt;"")*(L7:L25="A"))+SUMPRODUCT(($B7:$B25&lt;&gt;"")*(L7:L25="T")),0)</f>
        <v>1</v>
      </c>
      <c r="M33" s="79" cm="1">
        <f t="array" ref="M33">IF(AND(M3&lt;&gt;"SA",M3&lt;&gt;"SO",M2=""),SUMPRODUCT((M7:M25="")*($B7:$B25&lt;&gt;""))+SUMPRODUCT(($B7:$B25&lt;&gt;"")*(M7:M25="K-RB"))+SUMPRODUCT(($B7:$B25&lt;&gt;"")*(M7:M25="GT"))+SUMPRODUCT(($B7:$B25&lt;&gt;"")*(M7:M25="KAP"))+SUMPRODUCT(($B7:$B25&lt;&gt;"")*(M7:M25="Sch"))+SUMPRODUCT(($B7:$B25&lt;&gt;"")*(M7:M25="A"))+SUMPRODUCT(($B7:$B25&lt;&gt;"")*(M7:M25="T")),0)</f>
        <v>1</v>
      </c>
      <c r="N33" s="79" cm="1">
        <f t="array" ref="N33">IF(AND(N3&lt;&gt;"SA",N3&lt;&gt;"SO",N2=""),SUMPRODUCT((N7:N25="")*($B7:$B25&lt;&gt;""))+SUMPRODUCT(($B7:$B25&lt;&gt;"")*(N7:N25="K-RB"))+SUMPRODUCT(($B7:$B25&lt;&gt;"")*(N7:N25="GT"))+SUMPRODUCT(($B7:$B25&lt;&gt;"")*(N7:N25="KAP"))+SUMPRODUCT(($B7:$B25&lt;&gt;"")*(N7:N25="Sch"))+SUMPRODUCT(($B7:$B25&lt;&gt;"")*(N7:N25="A"))+SUMPRODUCT(($B7:$B25&lt;&gt;"")*(N7:N25="T")),0)</f>
        <v>0</v>
      </c>
      <c r="O33" s="79" cm="1">
        <f t="array" ref="O33">IF(AND(O3&lt;&gt;"SA",O3&lt;&gt;"SO",O2=""),SUMPRODUCT((O7:O25="")*($B7:$B25&lt;&gt;""))+SUMPRODUCT(($B7:$B25&lt;&gt;"")*(O7:O25="K-RB"))+SUMPRODUCT(($B7:$B25&lt;&gt;"")*(O7:O25="GT"))+SUMPRODUCT(($B7:$B25&lt;&gt;"")*(O7:O25="KAP"))+SUMPRODUCT(($B7:$B25&lt;&gt;"")*(O7:O25="Sch"))+SUMPRODUCT(($B7:$B25&lt;&gt;"")*(O7:O25="A"))+SUMPRODUCT(($B7:$B25&lt;&gt;"")*(O7:O25="T")),0)</f>
        <v>0</v>
      </c>
      <c r="P33" s="79" cm="1">
        <f t="array" ref="P33">IF(AND(P3&lt;&gt;"SA",P3&lt;&gt;"SO",P2=""),SUMPRODUCT((P7:P25="")*($B7:$B25&lt;&gt;""))+SUMPRODUCT(($B7:$B25&lt;&gt;"")*(P7:P25="K-RB"))+SUMPRODUCT(($B7:$B25&lt;&gt;"")*(P7:P25="GT"))+SUMPRODUCT(($B7:$B25&lt;&gt;"")*(P7:P25="KAP"))+SUMPRODUCT(($B7:$B25&lt;&gt;"")*(P7:P25="Sch"))+SUMPRODUCT(($B7:$B25&lt;&gt;"")*(P7:P25="A"))+SUMPRODUCT(($B7:$B25&lt;&gt;"")*(P7:P25="T")),0)</f>
        <v>1</v>
      </c>
      <c r="Q33" s="79" cm="1">
        <f t="array" ref="Q33">IF(AND(Q3&lt;&gt;"SA",Q3&lt;&gt;"SO",Q2=""),SUMPRODUCT((Q7:Q25="")*($B7:$B25&lt;&gt;""))+SUMPRODUCT(($B7:$B25&lt;&gt;"")*(Q7:Q25="K-RB"))+SUMPRODUCT(($B7:$B25&lt;&gt;"")*(Q7:Q25="GT"))+SUMPRODUCT(($B7:$B25&lt;&gt;"")*(Q7:Q25="KAP"))+SUMPRODUCT(($B7:$B25&lt;&gt;"")*(Q7:Q25="Sch"))+SUMPRODUCT(($B7:$B25&lt;&gt;"")*(Q7:Q25="A"))+SUMPRODUCT(($B7:$B25&lt;&gt;"")*(Q7:Q25="T")),0)</f>
        <v>1</v>
      </c>
      <c r="R33" s="79" cm="1">
        <f t="array" ref="R33">IF(AND(R3&lt;&gt;"SA",R3&lt;&gt;"SO",R2=""),SUMPRODUCT((R7:R25="")*($B7:$B25&lt;&gt;""))+SUMPRODUCT(($B7:$B25&lt;&gt;"")*(R7:R25="K-RB"))+SUMPRODUCT(($B7:$B25&lt;&gt;"")*(R7:R25="GT"))+SUMPRODUCT(($B7:$B25&lt;&gt;"")*(R7:R25="KAP"))+SUMPRODUCT(($B7:$B25&lt;&gt;"")*(R7:R25="Sch"))+SUMPRODUCT(($B7:$B25&lt;&gt;"")*(R7:R25="A"))+SUMPRODUCT(($B7:$B25&lt;&gt;"")*(R7:R25="T")),0)</f>
        <v>1</v>
      </c>
      <c r="S33" s="79" cm="1">
        <f t="array" ref="S33">IF(AND(S3&lt;&gt;"SA",S3&lt;&gt;"SO",S2=""),SUMPRODUCT((S7:S25="")*($B7:$B25&lt;&gt;""))+SUMPRODUCT(($B7:$B25&lt;&gt;"")*(S7:S25="K-RB"))+SUMPRODUCT(($B7:$B25&lt;&gt;"")*(S7:S25="GT"))+SUMPRODUCT(($B7:$B25&lt;&gt;"")*(S7:S25="KAP"))+SUMPRODUCT(($B7:$B25&lt;&gt;"")*(S7:S25="Sch"))+SUMPRODUCT(($B7:$B25&lt;&gt;"")*(S7:S25="A"))+SUMPRODUCT(($B7:$B25&lt;&gt;"")*(S7:S25="T")),0)</f>
        <v>1</v>
      </c>
      <c r="T33" s="79" cm="1">
        <f t="array" ref="T33">IF(AND(T3&lt;&gt;"SA",T3&lt;&gt;"SO",T2=""),SUMPRODUCT((T7:T25="")*($B7:$B25&lt;&gt;""))+SUMPRODUCT(($B7:$B25&lt;&gt;"")*(T7:T25="K-RB"))+SUMPRODUCT(($B7:$B25&lt;&gt;"")*(T7:T25="GT"))+SUMPRODUCT(($B7:$B25&lt;&gt;"")*(T7:T25="KAP"))+SUMPRODUCT(($B7:$B25&lt;&gt;"")*(T7:T25="Sch"))+SUMPRODUCT(($B7:$B25&lt;&gt;"")*(T7:T25="A"))+SUMPRODUCT(($B7:$B25&lt;&gt;"")*(T7:T25="T")),0)</f>
        <v>1</v>
      </c>
      <c r="U33" s="79" cm="1">
        <f t="array" ref="U33">IF(AND(U3&lt;&gt;"SA",U3&lt;&gt;"SO",U2=""),SUMPRODUCT((U7:U25="")*($B7:$B25&lt;&gt;""))+SUMPRODUCT(($B7:$B25&lt;&gt;"")*(U7:U25="K-RB"))+SUMPRODUCT(($B7:$B25&lt;&gt;"")*(U7:U25="GT"))+SUMPRODUCT(($B7:$B25&lt;&gt;"")*(U7:U25="KAP"))+SUMPRODUCT(($B7:$B25&lt;&gt;"")*(U7:U25="Sch"))+SUMPRODUCT(($B7:$B25&lt;&gt;"")*(U7:U25="A"))+SUMPRODUCT(($B7:$B25&lt;&gt;"")*(U7:U25="T")),0)</f>
        <v>0</v>
      </c>
      <c r="V33" s="79" cm="1">
        <f t="array" ref="V33">IF(AND(V3&lt;&gt;"SA",V3&lt;&gt;"SO",V2=""),SUMPRODUCT((V7:V25="")*($B7:$B25&lt;&gt;""))+SUMPRODUCT(($B7:$B25&lt;&gt;"")*(V7:V25="K-RB"))+SUMPRODUCT(($B7:$B25&lt;&gt;"")*(V7:V25="GT"))+SUMPRODUCT(($B7:$B25&lt;&gt;"")*(V7:V25="KAP"))+SUMPRODUCT(($B7:$B25&lt;&gt;"")*(V7:V25="Sch"))+SUMPRODUCT(($B7:$B25&lt;&gt;"")*(V7:V25="A"))+SUMPRODUCT(($B7:$B25&lt;&gt;"")*(V7:V25="T")),0)</f>
        <v>0</v>
      </c>
      <c r="W33" s="79" cm="1">
        <f t="array" ref="W33">IF(AND(W3&lt;&gt;"SA",W3&lt;&gt;"SO",W2=""),SUMPRODUCT((W7:W25="")*($B7:$B25&lt;&gt;""))+SUMPRODUCT(($B7:$B25&lt;&gt;"")*(W7:W25="K-RB"))+SUMPRODUCT(($B7:$B25&lt;&gt;"")*(W7:W25="GT"))+SUMPRODUCT(($B7:$B25&lt;&gt;"")*(W7:W25="KAP"))+SUMPRODUCT(($B7:$B25&lt;&gt;"")*(W7:W25="Sch"))+SUMPRODUCT(($B7:$B25&lt;&gt;"")*(W7:W25="A"))+SUMPRODUCT(($B7:$B25&lt;&gt;"")*(W7:W25="T")),0)</f>
        <v>1</v>
      </c>
      <c r="X33" s="79" cm="1">
        <f t="array" ref="X33">IF(AND(X3&lt;&gt;"SA",X3&lt;&gt;"SO",X2=""),SUMPRODUCT((X7:X25="")*($B7:$B25&lt;&gt;""))+SUMPRODUCT(($B7:$B25&lt;&gt;"")*(X7:X25="K-RB"))+SUMPRODUCT(($B7:$B25&lt;&gt;"")*(X7:X25="GT"))+SUMPRODUCT(($B7:$B25&lt;&gt;"")*(X7:X25="KAP"))+SUMPRODUCT(($B7:$B25&lt;&gt;"")*(X7:X25="Sch"))+SUMPRODUCT(($B7:$B25&lt;&gt;"")*(X7:X25="A"))+SUMPRODUCT(($B7:$B25&lt;&gt;"")*(X7:X25="T")),0)</f>
        <v>1</v>
      </c>
      <c r="Y33" s="79" cm="1">
        <f t="array" ref="Y33">IF(AND(Y3&lt;&gt;"SA",Y3&lt;&gt;"SO",Y2=""),SUMPRODUCT((Y7:Y25="")*($B7:$B25&lt;&gt;""))+SUMPRODUCT(($B7:$B25&lt;&gt;"")*(Y7:Y25="K-RB"))+SUMPRODUCT(($B7:$B25&lt;&gt;"")*(Y7:Y25="GT"))+SUMPRODUCT(($B7:$B25&lt;&gt;"")*(Y7:Y25="KAP"))+SUMPRODUCT(($B7:$B25&lt;&gt;"")*(Y7:Y25="Sch"))+SUMPRODUCT(($B7:$B25&lt;&gt;"")*(Y7:Y25="A"))+SUMPRODUCT(($B7:$B25&lt;&gt;"")*(Y7:Y25="T")),0)</f>
        <v>1</v>
      </c>
      <c r="Z33" s="79" cm="1">
        <f t="array" ref="Z33">IF(AND(Z3&lt;&gt;"SA",Z3&lt;&gt;"SO",Z2=""),SUMPRODUCT((Z7:Z25="")*($B7:$B25&lt;&gt;""))+SUMPRODUCT(($B7:$B25&lt;&gt;"")*(Z7:Z25="K-RB"))+SUMPRODUCT(($B7:$B25&lt;&gt;"")*(Z7:Z25="GT"))+SUMPRODUCT(($B7:$B25&lt;&gt;"")*(Z7:Z25="KAP"))+SUMPRODUCT(($B7:$B25&lt;&gt;"")*(Z7:Z25="Sch"))+SUMPRODUCT(($B7:$B25&lt;&gt;"")*(Z7:Z25="A"))+SUMPRODUCT(($B7:$B25&lt;&gt;"")*(Z7:Z25="T")),0)</f>
        <v>1</v>
      </c>
      <c r="AA33" s="79" cm="1">
        <f t="array" ref="AA33">IF(AND(AA3&lt;&gt;"SA",AA3&lt;&gt;"SO",AA2=""),SUMPRODUCT((AA7:AA25="")*($B7:$B25&lt;&gt;""))+SUMPRODUCT(($B7:$B25&lt;&gt;"")*(AA7:AA25="K-RB"))+SUMPRODUCT(($B7:$B25&lt;&gt;"")*(AA7:AA25="GT"))+SUMPRODUCT(($B7:$B25&lt;&gt;"")*(AA7:AA25="KAP"))+SUMPRODUCT(($B7:$B25&lt;&gt;"")*(AA7:AA25="Sch"))+SUMPRODUCT(($B7:$B25&lt;&gt;"")*(AA7:AA25="A"))+SUMPRODUCT(($B7:$B25&lt;&gt;"")*(AA7:AA25="T")),0)</f>
        <v>1</v>
      </c>
      <c r="AB33" s="79" cm="1">
        <f t="array" ref="AB33">IF(AND(AB3&lt;&gt;"SA",AB3&lt;&gt;"SO",AB2=""),SUMPRODUCT((AB7:AB25="")*($B7:$B25&lt;&gt;""))+SUMPRODUCT(($B7:$B25&lt;&gt;"")*(AB7:AB25="K-RB"))+SUMPRODUCT(($B7:$B25&lt;&gt;"")*(AB7:AB25="GT"))+SUMPRODUCT(($B7:$B25&lt;&gt;"")*(AB7:AB25="KAP"))+SUMPRODUCT(($B7:$B25&lt;&gt;"")*(AB7:AB25="Sch"))+SUMPRODUCT(($B7:$B25&lt;&gt;"")*(AB7:AB25="A"))+SUMPRODUCT(($B7:$B25&lt;&gt;"")*(AB7:AB25="T")),0)</f>
        <v>0</v>
      </c>
      <c r="AC33" s="79" cm="1">
        <f t="array" ref="AC33">IF(AND(AC3&lt;&gt;"SA",AC3&lt;&gt;"SO",AC2=""),SUMPRODUCT((AC7:AC25="")*($B7:$B25&lt;&gt;""))+SUMPRODUCT(($B7:$B25&lt;&gt;"")*(AC7:AC25="K-RB"))+SUMPRODUCT(($B7:$B25&lt;&gt;"")*(AC7:AC25="GT"))+SUMPRODUCT(($B7:$B25&lt;&gt;"")*(AC7:AC25="KAP"))+SUMPRODUCT(($B7:$B25&lt;&gt;"")*(AC7:AC25="Sch"))+SUMPRODUCT(($B7:$B25&lt;&gt;"")*(AC7:AC25="A"))+SUMPRODUCT(($B7:$B25&lt;&gt;"")*(AC7:AC25="T")),0)</f>
        <v>0</v>
      </c>
      <c r="AD33" s="79" cm="1">
        <f t="array" ref="AD33">IF(AND(AD3&lt;&gt;"SA",AD3&lt;&gt;"SO",AD2=""),SUMPRODUCT((AD7:AD25="")*($B7:$B25&lt;&gt;""))+SUMPRODUCT(($B7:$B25&lt;&gt;"")*(AD7:AD25="K-RB"))+SUMPRODUCT(($B7:$B25&lt;&gt;"")*(AD7:AD25="GT"))+SUMPRODUCT(($B7:$B25&lt;&gt;"")*(AD7:AD25="KAP"))+SUMPRODUCT(($B7:$B25&lt;&gt;"")*(AD7:AD25="Sch"))+SUMPRODUCT(($B7:$B25&lt;&gt;"")*(AD7:AD25="A"))+SUMPRODUCT(($B7:$B25&lt;&gt;"")*(AD7:AD25="T")),0)</f>
        <v>1</v>
      </c>
      <c r="AE33" s="79" cm="1">
        <f t="array" ref="AE33">IF(AND(AE3&lt;&gt;"SA",AE3&lt;&gt;"SO",AE2=""),SUMPRODUCT((AE7:AE25="")*($B7:$B25&lt;&gt;""))+SUMPRODUCT(($B7:$B25&lt;&gt;"")*(AE7:AE25="K-RB"))+SUMPRODUCT(($B7:$B25&lt;&gt;"")*(AE7:AE25="GT"))+SUMPRODUCT(($B7:$B25&lt;&gt;"")*(AE7:AE25="KAP"))+SUMPRODUCT(($B7:$B25&lt;&gt;"")*(AE7:AE25="Sch"))+SUMPRODUCT(($B7:$B25&lt;&gt;"")*(AE7:AE25="A"))+SUMPRODUCT(($B7:$B25&lt;&gt;"")*(AE7:AE25="T")),0)</f>
        <v>1</v>
      </c>
      <c r="AF33" s="79" cm="1">
        <f t="array" ref="AF33">IF(AND(AF3&lt;&gt;"SA",AF3&lt;&gt;"SO",AF2=""),SUMPRODUCT((AF7:AF25="")*($B7:$B25&lt;&gt;""))+SUMPRODUCT(($B7:$B25&lt;&gt;"")*(AF7:AF25="K-RB"))+SUMPRODUCT(($B7:$B25&lt;&gt;"")*(AF7:AF25="GT"))+SUMPRODUCT(($B7:$B25&lt;&gt;"")*(AF7:AF25="KAP"))+SUMPRODUCT(($B7:$B25&lt;&gt;"")*(AF7:AF25="Sch"))+SUMPRODUCT(($B7:$B25&lt;&gt;"")*(AF7:AF25="A"))+SUMPRODUCT(($B7:$B25&lt;&gt;"")*(AF7:AF25="T")),0)</f>
        <v>1</v>
      </c>
      <c r="AG33" s="79" cm="1">
        <f t="array" ref="AG33">IF(AND(AG3&lt;&gt;"SA",AG3&lt;&gt;"SO",AG2=""),SUMPRODUCT((AG7:AG25="")*($B7:$B25&lt;&gt;""))+SUMPRODUCT(($B7:$B25&lt;&gt;"")*(AG7:AG25="K-RB"))+SUMPRODUCT(($B7:$B25&lt;&gt;"")*(AG7:AG25="GT"))+SUMPRODUCT(($B7:$B25&lt;&gt;"")*(AG7:AG25="KAP"))+SUMPRODUCT(($B7:$B25&lt;&gt;"")*(AG7:AG25="Sch"))+SUMPRODUCT(($B7:$B25&lt;&gt;"")*(AG7:AG25="A"))+SUMPRODUCT(($B7:$B25&lt;&gt;"")*(AG7:AG25="T")),0)</f>
        <v>1</v>
      </c>
      <c r="AH33" s="79" cm="1">
        <f t="array" ref="AH33">IF(AND(AH3&lt;&gt;"SA",AH3&lt;&gt;"SO",AH2=""),SUMPRODUCT((AH7:AH25="")*($B7:$B25&lt;&gt;""))+SUMPRODUCT(($B7:$B25&lt;&gt;"")*(AH7:AH25="K-RB"))+SUMPRODUCT(($B7:$B25&lt;&gt;"")*(AH7:AH25="GT"))+SUMPRODUCT(($B7:$B25&lt;&gt;"")*(AH7:AH25="KAP"))+SUMPRODUCT(($B7:$B25&lt;&gt;"")*(AH7:AH25="Sch"))+SUMPRODUCT(($B7:$B25&lt;&gt;"")*(AH7:AH25="A"))+SUMPRODUCT(($B7:$B25&lt;&gt;"")*(AH7:AH25="T")),0)</f>
        <v>1</v>
      </c>
    </row>
    <row r="34" spans="1:34" x14ac:dyDescent="0.2">
      <c r="B34" s="34" t="s">
        <v>91</v>
      </c>
      <c r="D34" s="130">
        <f t="shared" ref="D34:AH34" si="3">COUNTIF(D7:D31,"A")</f>
        <v>0</v>
      </c>
      <c r="E34" s="130">
        <f t="shared" si="3"/>
        <v>0</v>
      </c>
      <c r="F34" s="130">
        <f t="shared" si="3"/>
        <v>0</v>
      </c>
      <c r="G34" s="130">
        <f t="shared" si="3"/>
        <v>0</v>
      </c>
      <c r="H34" s="130">
        <f t="shared" si="3"/>
        <v>0</v>
      </c>
      <c r="I34" s="130">
        <f t="shared" si="3"/>
        <v>0</v>
      </c>
      <c r="J34" s="130">
        <f t="shared" si="3"/>
        <v>0</v>
      </c>
      <c r="K34" s="130">
        <f t="shared" si="3"/>
        <v>0</v>
      </c>
      <c r="L34" s="130">
        <f t="shared" si="3"/>
        <v>0</v>
      </c>
      <c r="M34" s="130">
        <f t="shared" si="3"/>
        <v>0</v>
      </c>
      <c r="N34" s="130">
        <f t="shared" si="3"/>
        <v>0</v>
      </c>
      <c r="O34" s="130">
        <f t="shared" si="3"/>
        <v>0</v>
      </c>
      <c r="P34" s="130">
        <f t="shared" si="3"/>
        <v>0</v>
      </c>
      <c r="Q34" s="130">
        <f t="shared" si="3"/>
        <v>0</v>
      </c>
      <c r="R34" s="130">
        <f t="shared" si="3"/>
        <v>0</v>
      </c>
      <c r="S34" s="130">
        <f t="shared" si="3"/>
        <v>0</v>
      </c>
      <c r="T34" s="130">
        <f t="shared" si="3"/>
        <v>0</v>
      </c>
      <c r="U34" s="130">
        <f t="shared" si="3"/>
        <v>0</v>
      </c>
      <c r="V34" s="130">
        <f t="shared" si="3"/>
        <v>0</v>
      </c>
      <c r="W34" s="130">
        <f t="shared" si="3"/>
        <v>0</v>
      </c>
      <c r="X34" s="130">
        <f t="shared" si="3"/>
        <v>0</v>
      </c>
      <c r="Y34" s="130">
        <f t="shared" si="3"/>
        <v>0</v>
      </c>
      <c r="Z34" s="130">
        <f t="shared" si="3"/>
        <v>0</v>
      </c>
      <c r="AA34" s="130">
        <f t="shared" si="3"/>
        <v>0</v>
      </c>
      <c r="AB34" s="130">
        <f t="shared" si="3"/>
        <v>0</v>
      </c>
      <c r="AC34" s="130">
        <f t="shared" si="3"/>
        <v>0</v>
      </c>
      <c r="AD34" s="130">
        <f t="shared" si="3"/>
        <v>0</v>
      </c>
      <c r="AE34" s="130">
        <f t="shared" si="3"/>
        <v>0</v>
      </c>
      <c r="AF34" s="130">
        <f t="shared" si="3"/>
        <v>0</v>
      </c>
      <c r="AG34" s="130">
        <f t="shared" si="3"/>
        <v>0</v>
      </c>
      <c r="AH34" s="130">
        <f t="shared" si="3"/>
        <v>0</v>
      </c>
    </row>
    <row r="35" spans="1:34" x14ac:dyDescent="0.2">
      <c r="B35" s="34" t="s">
        <v>93</v>
      </c>
      <c r="D35" s="130">
        <f>COUNTIF(D7:D31,"T")</f>
        <v>0</v>
      </c>
      <c r="E35" s="130">
        <f t="shared" ref="E35:AH35" si="4">COUNTIF(E7:E31,"T")</f>
        <v>0</v>
      </c>
      <c r="F35" s="130">
        <f t="shared" si="4"/>
        <v>0</v>
      </c>
      <c r="G35" s="130">
        <f t="shared" si="4"/>
        <v>0</v>
      </c>
      <c r="H35" s="130">
        <f t="shared" si="4"/>
        <v>0</v>
      </c>
      <c r="I35" s="130">
        <f t="shared" si="4"/>
        <v>0</v>
      </c>
      <c r="J35" s="130">
        <f t="shared" si="4"/>
        <v>0</v>
      </c>
      <c r="K35" s="130">
        <f t="shared" si="4"/>
        <v>0</v>
      </c>
      <c r="L35" s="130">
        <f t="shared" si="4"/>
        <v>0</v>
      </c>
      <c r="M35" s="130">
        <f t="shared" si="4"/>
        <v>0</v>
      </c>
      <c r="N35" s="130">
        <f t="shared" si="4"/>
        <v>0</v>
      </c>
      <c r="O35" s="130">
        <f t="shared" si="4"/>
        <v>0</v>
      </c>
      <c r="P35" s="130">
        <f t="shared" si="4"/>
        <v>0</v>
      </c>
      <c r="Q35" s="130">
        <f t="shared" si="4"/>
        <v>0</v>
      </c>
      <c r="R35" s="130">
        <f t="shared" si="4"/>
        <v>0</v>
      </c>
      <c r="S35" s="130">
        <f t="shared" si="4"/>
        <v>0</v>
      </c>
      <c r="T35" s="130">
        <f t="shared" si="4"/>
        <v>0</v>
      </c>
      <c r="U35" s="130">
        <f t="shared" si="4"/>
        <v>0</v>
      </c>
      <c r="V35" s="130">
        <f t="shared" si="4"/>
        <v>0</v>
      </c>
      <c r="W35" s="130">
        <f t="shared" si="4"/>
        <v>0</v>
      </c>
      <c r="X35" s="130">
        <f t="shared" si="4"/>
        <v>0</v>
      </c>
      <c r="Y35" s="130">
        <f t="shared" si="4"/>
        <v>0</v>
      </c>
      <c r="Z35" s="130">
        <f t="shared" si="4"/>
        <v>0</v>
      </c>
      <c r="AA35" s="130">
        <f t="shared" si="4"/>
        <v>0</v>
      </c>
      <c r="AB35" s="130">
        <f t="shared" si="4"/>
        <v>0</v>
      </c>
      <c r="AC35" s="130">
        <f t="shared" si="4"/>
        <v>0</v>
      </c>
      <c r="AD35" s="130">
        <f t="shared" si="4"/>
        <v>0</v>
      </c>
      <c r="AE35" s="130">
        <f t="shared" si="4"/>
        <v>0</v>
      </c>
      <c r="AF35" s="130">
        <f t="shared" si="4"/>
        <v>0</v>
      </c>
      <c r="AG35" s="130">
        <f t="shared" si="4"/>
        <v>0</v>
      </c>
      <c r="AH35" s="130">
        <f t="shared" si="4"/>
        <v>0</v>
      </c>
    </row>
    <row r="38" spans="1:34" x14ac:dyDescent="0.2">
      <c r="D38" s="30"/>
    </row>
    <row r="43" spans="1:34" x14ac:dyDescent="0.2">
      <c r="A43" s="34" t="s">
        <v>62</v>
      </c>
    </row>
  </sheetData>
  <sheetProtection formatCells="0" selectLockedCells="1"/>
  <customSheetViews>
    <customSheetView guid="{90684324-B569-4AF6-BCF4-ED648A4ACF90}" scale="90" showPageBreaks="1" showGridLines="0">
      <pane xSplit="3" ySplit="6" topLeftCell="U7" activePane="bottomRight" state="frozen"/>
      <selection pane="bottomRight" activeCell="X39" sqref="X39"/>
      <pageMargins left="0.70866141732283472" right="0.70866141732283472" top="0.78740157480314965" bottom="0.78740157480314965" header="0.31496062992125984" footer="0.31496062992125984"/>
      <pageSetup paperSize="9" orientation="portrait" r:id="rId1"/>
    </customSheetView>
  </customSheetViews>
  <mergeCells count="36">
    <mergeCell ref="A26:A27"/>
    <mergeCell ref="A28:A31"/>
    <mergeCell ref="A33:B33"/>
    <mergeCell ref="I4:I5"/>
    <mergeCell ref="J4:J5"/>
    <mergeCell ref="K4:K5"/>
    <mergeCell ref="L4:L5"/>
    <mergeCell ref="D4:D5"/>
    <mergeCell ref="E4:E5"/>
    <mergeCell ref="F4:F5"/>
    <mergeCell ref="G4:G5"/>
    <mergeCell ref="H4:H5"/>
    <mergeCell ref="P4:P5"/>
    <mergeCell ref="A7:A25"/>
    <mergeCell ref="AF4:AF5"/>
    <mergeCell ref="AG4:AG5"/>
    <mergeCell ref="AH4:AH5"/>
    <mergeCell ref="M4:M5"/>
    <mergeCell ref="AE4:AE5"/>
    <mergeCell ref="V4:V5"/>
    <mergeCell ref="A2:B4"/>
    <mergeCell ref="N4:N5"/>
    <mergeCell ref="O4:O5"/>
    <mergeCell ref="AA4:AA5"/>
    <mergeCell ref="AB4:AB5"/>
    <mergeCell ref="AC4:AC5"/>
    <mergeCell ref="AD4:AD5"/>
    <mergeCell ref="Q4:Q5"/>
    <mergeCell ref="X4:X5"/>
    <mergeCell ref="Y4:Y5"/>
    <mergeCell ref="Z4:Z5"/>
    <mergeCell ref="R4:R5"/>
    <mergeCell ref="S4:S5"/>
    <mergeCell ref="T4:T5"/>
    <mergeCell ref="U4:U5"/>
    <mergeCell ref="W4:W5"/>
  </mergeCells>
  <conditionalFormatting sqref="D2:AH2">
    <cfRule type="expression" dxfId="2276" priority="174">
      <formula>D2&lt;&gt;""</formula>
    </cfRule>
  </conditionalFormatting>
  <conditionalFormatting sqref="D33:AH33">
    <cfRule type="expression" dxfId="2275" priority="171">
      <formula>D33&lt;4</formula>
    </cfRule>
  </conditionalFormatting>
  <conditionalFormatting sqref="D17:E17 D15:AH16 D9:AH13 K17:AH17 D18:AH20 D25:AH31">
    <cfRule type="expression" dxfId="2274" priority="150">
      <formula>D9="KAP-E"</formula>
    </cfRule>
  </conditionalFormatting>
  <conditionalFormatting sqref="D17:E17 D15:AH16 K17:AH17 D7:AH13 D18:AH20 D25:AH31">
    <cfRule type="expression" dxfId="2273" priority="144">
      <formula>D7="GebF"</formula>
    </cfRule>
    <cfRule type="expression" dxfId="2272" priority="145">
      <formula>D7="GebD"</formula>
    </cfRule>
    <cfRule type="expression" dxfId="2271" priority="146">
      <formula>D7="krk"</formula>
    </cfRule>
    <cfRule type="expression" dxfId="2270" priority="147">
      <formula>D7="Sch"</formula>
    </cfRule>
    <cfRule type="expression" dxfId="2269" priority="148">
      <formula>D7="ZVD"</formula>
    </cfRule>
    <cfRule type="expression" dxfId="2268" priority="149">
      <formula>D7="KDD"</formula>
    </cfRule>
    <cfRule type="expression" dxfId="2267" priority="151">
      <formula>D7="FB"</formula>
    </cfRule>
    <cfRule type="expression" dxfId="2266" priority="152">
      <formula>D7="T"</formula>
    </cfRule>
    <cfRule type="expression" dxfId="2265" priority="153">
      <formula>D7="A"</formula>
    </cfRule>
    <cfRule type="expression" dxfId="2264" priority="154">
      <formula>D7="BAO"</formula>
    </cfRule>
    <cfRule type="expression" dxfId="2263" priority="155">
      <formula>D7="KAP"</formula>
    </cfRule>
    <cfRule type="expression" dxfId="2262" priority="156">
      <formula>D7="dfr"</formula>
    </cfRule>
    <cfRule type="expression" dxfId="2261" priority="157">
      <formula>D7="U"</formula>
    </cfRule>
    <cfRule type="expression" dxfId="2260" priority="158">
      <formula>OR(D$3="SA",D$3="SO",D$1=TRUE)</formula>
    </cfRule>
  </conditionalFormatting>
  <conditionalFormatting sqref="D34">
    <cfRule type="expression" dxfId="2259" priority="142">
      <formula>D34&gt;1</formula>
    </cfRule>
    <cfRule type="expression" dxfId="2258" priority="143">
      <formula>D34&lt;1</formula>
    </cfRule>
  </conditionalFormatting>
  <conditionalFormatting sqref="D35">
    <cfRule type="expression" dxfId="2257" priority="140">
      <formula>D35&gt;1</formula>
    </cfRule>
    <cfRule type="expression" dxfId="2256" priority="141">
      <formula>D35&lt;1</formula>
    </cfRule>
  </conditionalFormatting>
  <conditionalFormatting sqref="E34:AH34">
    <cfRule type="expression" dxfId="2255" priority="138">
      <formula>E34&gt;1</formula>
    </cfRule>
    <cfRule type="expression" dxfId="2254" priority="139">
      <formula>E34&lt;1</formula>
    </cfRule>
  </conditionalFormatting>
  <conditionalFormatting sqref="E35:AH35">
    <cfRule type="expression" dxfId="2253" priority="136">
      <formula>E35&gt;1</formula>
    </cfRule>
    <cfRule type="expression" dxfId="2252" priority="137">
      <formula>E35&lt;1</formula>
    </cfRule>
  </conditionalFormatting>
  <conditionalFormatting sqref="F17">
    <cfRule type="expression" dxfId="2251" priority="121">
      <formula>F17="KAP-E"</formula>
    </cfRule>
  </conditionalFormatting>
  <conditionalFormatting sqref="F17">
    <cfRule type="expression" dxfId="2250" priority="122">
      <formula>F17="GebF"</formula>
    </cfRule>
    <cfRule type="expression" dxfId="2249" priority="123">
      <formula>F17="GebD"</formula>
    </cfRule>
    <cfRule type="expression" dxfId="2248" priority="124">
      <formula>F17="krk"</formula>
    </cfRule>
    <cfRule type="expression" dxfId="2247" priority="125">
      <formula>F17="Sch"</formula>
    </cfRule>
    <cfRule type="expression" dxfId="2246" priority="126">
      <formula>F17="ZVD"</formula>
    </cfRule>
    <cfRule type="expression" dxfId="2245" priority="127">
      <formula>F17="KDD"</formula>
    </cfRule>
    <cfRule type="expression" dxfId="2244" priority="128">
      <formula>F17="FB"</formula>
    </cfRule>
    <cfRule type="expression" dxfId="2243" priority="129">
      <formula>F17="T"</formula>
    </cfRule>
    <cfRule type="expression" dxfId="2242" priority="130">
      <formula>F17="A"</formula>
    </cfRule>
    <cfRule type="expression" dxfId="2241" priority="131">
      <formula>F17="BAO"</formula>
    </cfRule>
    <cfRule type="expression" dxfId="2240" priority="132">
      <formula>F17="KAP"</formula>
    </cfRule>
    <cfRule type="expression" dxfId="2239" priority="133">
      <formula>F17="dfr"</formula>
    </cfRule>
    <cfRule type="expression" dxfId="2238" priority="134">
      <formula>F17="U"</formula>
    </cfRule>
    <cfRule type="expression" dxfId="2237" priority="135">
      <formula>OR(XFD$3="SA",XFD$3="SO",XFD$1=TRUE)</formula>
    </cfRule>
  </conditionalFormatting>
  <conditionalFormatting sqref="J17">
    <cfRule type="expression" dxfId="2236" priority="82">
      <formula>J17="KAP-E"</formula>
    </cfRule>
  </conditionalFormatting>
  <conditionalFormatting sqref="J17">
    <cfRule type="expression" dxfId="2235" priority="76">
      <formula>J17="GebF"</formula>
    </cfRule>
    <cfRule type="expression" dxfId="2234" priority="77">
      <formula>J17="GebD"</formula>
    </cfRule>
    <cfRule type="expression" dxfId="2233" priority="78">
      <formula>J17="krk"</formula>
    </cfRule>
    <cfRule type="expression" dxfId="2232" priority="79">
      <formula>J17="Sch"</formula>
    </cfRule>
    <cfRule type="expression" dxfId="2231" priority="80">
      <formula>J17="ZVD"</formula>
    </cfRule>
    <cfRule type="expression" dxfId="2230" priority="81">
      <formula>J17="KDD"</formula>
    </cfRule>
    <cfRule type="expression" dxfId="2229" priority="83">
      <formula>J17="FB"</formula>
    </cfRule>
    <cfRule type="expression" dxfId="2228" priority="84">
      <formula>J17="T"</formula>
    </cfRule>
    <cfRule type="expression" dxfId="2227" priority="85">
      <formula>J17="A"</formula>
    </cfRule>
    <cfRule type="expression" dxfId="2226" priority="86">
      <formula>J17="BAO"</formula>
    </cfRule>
    <cfRule type="expression" dxfId="2225" priority="87">
      <formula>J17="KAP"</formula>
    </cfRule>
    <cfRule type="expression" dxfId="2224" priority="88">
      <formula>J17="dfr"</formula>
    </cfRule>
    <cfRule type="expression" dxfId="2223" priority="89">
      <formula>J17="U"</formula>
    </cfRule>
    <cfRule type="expression" dxfId="2222" priority="90">
      <formula>OR(J$3="SA",J$3="SO",J$1=TRUE)</formula>
    </cfRule>
  </conditionalFormatting>
  <conditionalFormatting sqref="D14:AH14">
    <cfRule type="expression" dxfId="2221" priority="67">
      <formula>D14="KAP-E"</formula>
    </cfRule>
  </conditionalFormatting>
  <conditionalFormatting sqref="D14:AH14">
    <cfRule type="expression" dxfId="2220" priority="61">
      <formula>D14="GebF"</formula>
    </cfRule>
    <cfRule type="expression" dxfId="2219" priority="62">
      <formula>D14="GebD"</formula>
    </cfRule>
    <cfRule type="expression" dxfId="2218" priority="63">
      <formula>D14="krk"</formula>
    </cfRule>
    <cfRule type="expression" dxfId="2217" priority="64">
      <formula>D14="Sch"</formula>
    </cfRule>
    <cfRule type="expression" dxfId="2216" priority="65">
      <formula>D14="ZVD"</formula>
    </cfRule>
    <cfRule type="expression" dxfId="2215" priority="66">
      <formula>D14="KDD"</formula>
    </cfRule>
    <cfRule type="expression" dxfId="2214" priority="68">
      <formula>D14="FB"</formula>
    </cfRule>
    <cfRule type="expression" dxfId="2213" priority="69">
      <formula>D14="T"</formula>
    </cfRule>
    <cfRule type="expression" dxfId="2212" priority="70">
      <formula>D14="A"</formula>
    </cfRule>
    <cfRule type="expression" dxfId="2211" priority="71">
      <formula>D14="BAO"</formula>
    </cfRule>
    <cfRule type="expression" dxfId="2210" priority="72">
      <formula>D14="KAP"</formula>
    </cfRule>
    <cfRule type="expression" dxfId="2209" priority="73">
      <formula>D14="dfr"</formula>
    </cfRule>
    <cfRule type="expression" dxfId="2208" priority="74">
      <formula>D14="U"</formula>
    </cfRule>
    <cfRule type="expression" dxfId="2207" priority="75">
      <formula>OR(D$3="SA",D$3="SO",D$1=TRUE)</formula>
    </cfRule>
  </conditionalFormatting>
  <conditionalFormatting sqref="D21:AH22">
    <cfRule type="expression" dxfId="2206" priority="52">
      <formula>D21="KAP-E"</formula>
    </cfRule>
  </conditionalFormatting>
  <conditionalFormatting sqref="D21:AH22">
    <cfRule type="expression" dxfId="2205" priority="46">
      <formula>D21="GebF"</formula>
    </cfRule>
    <cfRule type="expression" dxfId="2204" priority="47">
      <formula>D21="GebD"</formula>
    </cfRule>
    <cfRule type="expression" dxfId="2203" priority="48">
      <formula>D21="krk"</formula>
    </cfRule>
    <cfRule type="expression" dxfId="2202" priority="49">
      <formula>D21="Sch"</formula>
    </cfRule>
    <cfRule type="expression" dxfId="2201" priority="50">
      <formula>D21="ZVD"</formula>
    </cfRule>
    <cfRule type="expression" dxfId="2200" priority="51">
      <formula>D21="KDD"</formula>
    </cfRule>
    <cfRule type="expression" dxfId="2199" priority="53">
      <formula>D21="FB"</formula>
    </cfRule>
    <cfRule type="expression" dxfId="2198" priority="54">
      <formula>D21="T"</formula>
    </cfRule>
    <cfRule type="expression" dxfId="2197" priority="55">
      <formula>D21="A"</formula>
    </cfRule>
    <cfRule type="expression" dxfId="2196" priority="56">
      <formula>D21="BAO"</formula>
    </cfRule>
    <cfRule type="expression" dxfId="2195" priority="57">
      <formula>D21="KAP"</formula>
    </cfRule>
    <cfRule type="expression" dxfId="2194" priority="58">
      <formula>D21="dfr"</formula>
    </cfRule>
    <cfRule type="expression" dxfId="2193" priority="59">
      <formula>D21="U"</formula>
    </cfRule>
    <cfRule type="expression" dxfId="2192" priority="60">
      <formula>OR(D$3="SA",D$3="SO",D$1=TRUE)</formula>
    </cfRule>
  </conditionalFormatting>
  <conditionalFormatting sqref="D23:AH24">
    <cfRule type="expression" dxfId="2191" priority="37">
      <formula>D23="KAP-E"</formula>
    </cfRule>
  </conditionalFormatting>
  <conditionalFormatting sqref="D23:AH24">
    <cfRule type="expression" dxfId="2190" priority="31">
      <formula>D23="GebF"</formula>
    </cfRule>
    <cfRule type="expression" dxfId="2189" priority="32">
      <formula>D23="GebD"</formula>
    </cfRule>
    <cfRule type="expression" dxfId="2188" priority="33">
      <formula>D23="krk"</formula>
    </cfRule>
    <cfRule type="expression" dxfId="2187" priority="34">
      <formula>D23="Sch"</formula>
    </cfRule>
    <cfRule type="expression" dxfId="2186" priority="35">
      <formula>D23="ZVD"</formula>
    </cfRule>
    <cfRule type="expression" dxfId="2185" priority="36">
      <formula>D23="KDD"</formula>
    </cfRule>
    <cfRule type="expression" dxfId="2184" priority="38">
      <formula>D23="FB"</formula>
    </cfRule>
    <cfRule type="expression" dxfId="2183" priority="39">
      <formula>D23="T"</formula>
    </cfRule>
    <cfRule type="expression" dxfId="2182" priority="40">
      <formula>D23="A"</formula>
    </cfRule>
    <cfRule type="expression" dxfId="2181" priority="41">
      <formula>D23="BAO"</formula>
    </cfRule>
    <cfRule type="expression" dxfId="2180" priority="42">
      <formula>D23="KAP"</formula>
    </cfRule>
    <cfRule type="expression" dxfId="2179" priority="43">
      <formula>D23="dfr"</formula>
    </cfRule>
    <cfRule type="expression" dxfId="2178" priority="44">
      <formula>D23="U"</formula>
    </cfRule>
    <cfRule type="expression" dxfId="2177" priority="45">
      <formula>OR(D$3="SA",D$3="SO",D$1=TRUE)</formula>
    </cfRule>
  </conditionalFormatting>
  <conditionalFormatting sqref="G17:I17">
    <cfRule type="expression" dxfId="2176" priority="7">
      <formula>G17="KAP-E"</formula>
    </cfRule>
  </conditionalFormatting>
  <conditionalFormatting sqref="G17:I17">
    <cfRule type="expression" dxfId="2175" priority="1">
      <formula>G17="GebF"</formula>
    </cfRule>
    <cfRule type="expression" dxfId="2174" priority="2">
      <formula>G17="GebD"</formula>
    </cfRule>
    <cfRule type="expression" dxfId="2173" priority="3">
      <formula>G17="krk"</formula>
    </cfRule>
    <cfRule type="expression" dxfId="2172" priority="4">
      <formula>G17="Sch"</formula>
    </cfRule>
    <cfRule type="expression" dxfId="2171" priority="5">
      <formula>G17="ZVD"</formula>
    </cfRule>
    <cfRule type="expression" dxfId="2170" priority="6">
      <formula>G17="KDD"</formula>
    </cfRule>
    <cfRule type="expression" dxfId="2169" priority="8">
      <formula>G17="FB"</formula>
    </cfRule>
    <cfRule type="expression" dxfId="2168" priority="9">
      <formula>G17="T"</formula>
    </cfRule>
    <cfRule type="expression" dxfId="2167" priority="10">
      <formula>G17="A"</formula>
    </cfRule>
    <cfRule type="expression" dxfId="2166" priority="11">
      <formula>G17="BAO"</formula>
    </cfRule>
    <cfRule type="expression" dxfId="2165" priority="12">
      <formula>G17="KAP"</formula>
    </cfRule>
    <cfRule type="expression" dxfId="2164" priority="13">
      <formula>G17="dfr"</formula>
    </cfRule>
    <cfRule type="expression" dxfId="2163" priority="14">
      <formula>G17="U"</formula>
    </cfRule>
    <cfRule type="expression" dxfId="2162" priority="15">
      <formula>OR(G$3="SA",G$3="SO",G$1=TRUE)</formula>
    </cfRule>
  </conditionalFormatting>
  <pageMargins left="0.70866141732283472" right="0.70866141732283472" top="0.78740157480314965" bottom="0.78740157480314965" header="0.31496062992125984" footer="0.31496062992125984"/>
  <pageSetup paperSize="9" scale="87" fitToWidth="0" orientation="landscape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61" id="{A27B507F-61B9-489F-BFCB-1FFF3EADD43D}">
            <xm:f>DATE(Daten!$D$3,$A$5,D4)=TODAY()</xm:f>
            <x14:dxf>
              <fill>
                <patternFill>
                  <bgColor rgb="FFFFFF00"/>
                </patternFill>
              </fill>
            </x14:dxf>
          </x14:cfRule>
          <xm:sqref>D3:AH3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Daten!$H$10:$H$46</xm:f>
          </x14:formula1>
          <xm:sqref>D7:AH31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pageSetUpPr fitToPage="1"/>
  </sheetPr>
  <dimension ref="A1:AF35"/>
  <sheetViews>
    <sheetView showGridLines="0" zoomScaleNormal="100" workbookViewId="0">
      <pane xSplit="3" ySplit="6" topLeftCell="D7" activePane="bottomRight" state="frozen"/>
      <selection activeCell="I36" sqref="I36"/>
      <selection pane="topRight" activeCell="I36" sqref="I36"/>
      <selection pane="bottomLeft" activeCell="I36" sqref="I36"/>
      <selection pane="bottomRight" activeCell="F9" sqref="F9"/>
    </sheetView>
  </sheetViews>
  <sheetFormatPr baseColWidth="10" defaultColWidth="11.42578125" defaultRowHeight="12.75" x14ac:dyDescent="0.2"/>
  <cols>
    <col min="1" max="1" width="4.42578125" style="34" customWidth="1"/>
    <col min="2" max="2" width="19.28515625" style="34" customWidth="1"/>
    <col min="3" max="3" width="1.140625" style="34" customWidth="1"/>
    <col min="4" max="32" width="6.7109375" style="34" customWidth="1"/>
    <col min="33" max="16384" width="11.42578125" style="34"/>
  </cols>
  <sheetData>
    <row r="1" spans="1:32" s="22" customFormat="1" ht="27" customHeight="1" x14ac:dyDescent="0.2">
      <c r="A1" s="20" t="str">
        <f>"Kalender "&amp;Daten!D3</f>
        <v>Kalender 2025</v>
      </c>
      <c r="B1" s="21"/>
      <c r="D1" s="23" t="b">
        <f t="array" ref="D1">OR(EXACT(D4&amp;"."&amp;$A5&amp;".",Daten!$B$10:'Daten'!$B$46))</f>
        <v>0</v>
      </c>
      <c r="E1" s="23" t="b">
        <f t="array" ref="E1">OR(EXACT(E4&amp;"."&amp;$A5&amp;".",Daten!$B$10:'Daten'!$B$46))</f>
        <v>0</v>
      </c>
      <c r="F1" s="23" t="b">
        <f t="array" ref="F1">OR(EXACT(F4&amp;"."&amp;$A5&amp;".",Daten!$B$10:'Daten'!$B$46))</f>
        <v>0</v>
      </c>
      <c r="G1" s="23" t="b">
        <f t="array" ref="G1">OR(EXACT(G4&amp;"."&amp;$A5&amp;".",Daten!$B$10:'Daten'!$B$46))</f>
        <v>0</v>
      </c>
      <c r="H1" s="23" t="b">
        <f t="array" ref="H1">OR(EXACT(H4&amp;"."&amp;$A5&amp;".",Daten!$B$10:'Daten'!$B$46))</f>
        <v>0</v>
      </c>
      <c r="I1" s="23" t="b">
        <f t="array" ref="I1">OR(EXACT(I4&amp;"."&amp;$A5&amp;".",Daten!$B$10:'Daten'!$B$46))</f>
        <v>0</v>
      </c>
      <c r="J1" s="23" t="b">
        <f t="array" ref="J1">OR(EXACT(J4&amp;"."&amp;$A5&amp;".",Daten!$B$10:'Daten'!$B$46))</f>
        <v>0</v>
      </c>
      <c r="K1" s="23" t="b">
        <f t="array" ref="K1">OR(EXACT(K4&amp;"."&amp;$A5&amp;".",Daten!$B$10:'Daten'!$B$46))</f>
        <v>0</v>
      </c>
      <c r="L1" s="23" t="b">
        <f t="array" ref="L1">OR(EXACT(L4&amp;"."&amp;$A5&amp;".",Daten!$B$10:'Daten'!$B$46))</f>
        <v>0</v>
      </c>
      <c r="M1" s="23" t="b">
        <f t="array" ref="M1">OR(EXACT(M4&amp;"."&amp;$A5&amp;".",Daten!$B$10:'Daten'!$B$46))</f>
        <v>0</v>
      </c>
      <c r="N1" s="23" t="b">
        <f t="array" ref="N1">OR(EXACT(N4&amp;"."&amp;$A5&amp;".",Daten!$B$10:'Daten'!$B$46))</f>
        <v>0</v>
      </c>
      <c r="O1" s="23" t="b">
        <f t="array" ref="O1">OR(EXACT(O4&amp;"."&amp;$A5&amp;".",Daten!$B$10:'Daten'!$B$46))</f>
        <v>0</v>
      </c>
      <c r="P1" s="23" t="b">
        <f t="array" ref="P1">OR(EXACT(P4&amp;"."&amp;$A5&amp;".",Daten!$B$10:'Daten'!$B$46))</f>
        <v>0</v>
      </c>
      <c r="Q1" s="23" t="b">
        <f t="array" ref="Q1">OR(EXACT(Q4&amp;"."&amp;$A5&amp;".",Daten!$B$10:'Daten'!$B$46))</f>
        <v>0</v>
      </c>
      <c r="R1" s="23" t="b">
        <f t="array" ref="R1">OR(EXACT(R4&amp;"."&amp;$A5&amp;".",Daten!$B$10:'Daten'!$B$46))</f>
        <v>0</v>
      </c>
      <c r="S1" s="23" t="b">
        <f t="array" ref="S1">OR(EXACT(S4&amp;"."&amp;$A5&amp;".",Daten!$B$10:'Daten'!$B$46))</f>
        <v>0</v>
      </c>
      <c r="T1" s="23" t="b">
        <f t="array" ref="T1">OR(EXACT(T4&amp;"."&amp;$A5&amp;".",Daten!$B$10:'Daten'!$B$46))</f>
        <v>0</v>
      </c>
      <c r="U1" s="23" t="b">
        <f t="array" ref="U1">OR(EXACT(U4&amp;"."&amp;$A5&amp;".",Daten!$B$10:'Daten'!$B$46))</f>
        <v>0</v>
      </c>
      <c r="V1" s="23" t="b">
        <f t="array" ref="V1">OR(EXACT(V4&amp;"."&amp;$A5&amp;".",Daten!$B$10:'Daten'!$B$46))</f>
        <v>0</v>
      </c>
      <c r="W1" s="23" t="b">
        <f t="array" ref="W1">OR(EXACT(W4&amp;"."&amp;$A5&amp;".",Daten!$B$10:'Daten'!$B$46))</f>
        <v>0</v>
      </c>
      <c r="X1" s="23" t="b">
        <f t="array" ref="X1">OR(EXACT(X4&amp;"."&amp;$A5&amp;".",Daten!$B$10:'Daten'!$B$46))</f>
        <v>0</v>
      </c>
      <c r="Y1" s="23" t="b">
        <f t="array" ref="Y1">OR(EXACT(Y4&amp;"."&amp;$A5&amp;".",Daten!$B$10:'Daten'!$B$46))</f>
        <v>0</v>
      </c>
      <c r="Z1" s="23" t="b">
        <f t="array" ref="Z1">OR(EXACT(Z4&amp;"."&amp;$A5&amp;".",Daten!$B$10:'Daten'!$B$46))</f>
        <v>0</v>
      </c>
      <c r="AA1" s="23" t="b">
        <f t="array" ref="AA1">OR(EXACT(AA4&amp;"."&amp;$A5&amp;".",Daten!$B$10:'Daten'!$B$46))</f>
        <v>0</v>
      </c>
      <c r="AB1" s="23" t="b">
        <f t="array" ref="AB1">OR(EXACT(AB4&amp;"."&amp;$A5&amp;".",Daten!$B$10:'Daten'!$B$46))</f>
        <v>0</v>
      </c>
      <c r="AC1" s="23" t="b">
        <f t="array" ref="AC1">OR(EXACT(AC4&amp;"."&amp;$A5&amp;".",Daten!$B$10:'Daten'!$B$46))</f>
        <v>0</v>
      </c>
      <c r="AD1" s="23" t="b">
        <f t="array" ref="AD1">OR(EXACT(AD4&amp;"."&amp;$A5&amp;".",Daten!$B$10:'Daten'!$B$46))</f>
        <v>0</v>
      </c>
      <c r="AE1" s="23" t="b">
        <f t="array" ref="AE1">OR(EXACT(AE4&amp;"."&amp;$A5&amp;".",Daten!$B$10:'Daten'!$B$46))</f>
        <v>0</v>
      </c>
      <c r="AF1" s="23" t="b">
        <f t="array" ref="AF1">OR(EXACT(AF4&amp;"."&amp;$A5&amp;".",Daten!$B$10:'Daten'!$B$46))</f>
        <v>0</v>
      </c>
    </row>
    <row r="2" spans="1:32" s="57" customFormat="1" ht="50.1" customHeight="1" x14ac:dyDescent="0.2">
      <c r="A2" s="200" t="s">
        <v>44</v>
      </c>
      <c r="B2" s="200"/>
      <c r="D2" s="110" t="str">
        <f>IF(D1=TRUE,IF(VLOOKUP(D4&amp;"."&amp;$A$5&amp;".",Daten!$B$10:$C$63,2,0)="","Feiertag ","")&amp;VLOOKUP(D4&amp;"."&amp;$A$5&amp;".",Daten!$B$10:$C$63,2,0),"")</f>
        <v/>
      </c>
      <c r="E2" s="110" t="str">
        <f>IF(E1=TRUE,IF(VLOOKUP(E4&amp;"."&amp;$A$5&amp;".",Daten!$B$10:$C$63,2,0)="","Feiertag ","")&amp;VLOOKUP(E4&amp;"."&amp;$A$5&amp;".",Daten!$B$10:$C$63,2,0),"")</f>
        <v/>
      </c>
      <c r="F2" s="110" t="str">
        <f>IF(F1=TRUE,IF(VLOOKUP(F4&amp;"."&amp;$A$5&amp;".",Daten!$B$10:$C$63,2,0)="","Feiertag ","")&amp;VLOOKUP(F4&amp;"."&amp;$A$5&amp;".",Daten!$B$10:$C$63,2,0),"")</f>
        <v/>
      </c>
      <c r="G2" s="110" t="str">
        <f>IF(G1=TRUE,IF(VLOOKUP(G4&amp;"."&amp;$A$5&amp;".",Daten!$B$10:$C$63,2,0)="","Feiertag ","")&amp;VLOOKUP(G4&amp;"."&amp;$A$5&amp;".",Daten!$B$10:$C$63,2,0),"")</f>
        <v/>
      </c>
      <c r="H2" s="110" t="str">
        <f>IF(H1=TRUE,IF(VLOOKUP(H4&amp;"."&amp;$A$5&amp;".",Daten!$B$10:$C$63,2,0)="","Feiertag ","")&amp;VLOOKUP(H4&amp;"."&amp;$A$5&amp;".",Daten!$B$10:$C$63,2,0),"")</f>
        <v/>
      </c>
      <c r="I2" s="110" t="str">
        <f>IF(I1=TRUE,IF(VLOOKUP(I4&amp;"."&amp;$A$5&amp;".",Daten!$B$10:$C$63,2,0)="","Feiertag ","")&amp;VLOOKUP(I4&amp;"."&amp;$A$5&amp;".",Daten!$B$10:$C$63,2,0),"")</f>
        <v/>
      </c>
      <c r="J2" s="110" t="str">
        <f>IF(J1=TRUE,IF(VLOOKUP(J4&amp;"."&amp;$A$5&amp;".",Daten!$B$10:$C$63,2,0)="","Feiertag ","")&amp;VLOOKUP(J4&amp;"."&amp;$A$5&amp;".",Daten!$B$10:$C$63,2,0),"")</f>
        <v/>
      </c>
      <c r="K2" s="110" t="str">
        <f>IF(K1=TRUE,IF(VLOOKUP(K4&amp;"."&amp;$A$5&amp;".",Daten!$B$10:$C$63,2,0)="","Feiertag ","")&amp;VLOOKUP(K4&amp;"."&amp;$A$5&amp;".",Daten!$B$10:$C$63,2,0),"")</f>
        <v/>
      </c>
      <c r="L2" s="110" t="str">
        <f>IF(L1=TRUE,IF(VLOOKUP(L4&amp;"."&amp;$A$5&amp;".",Daten!$B$10:$C$63,2,0)="","Feiertag ","")&amp;VLOOKUP(L4&amp;"."&amp;$A$5&amp;".",Daten!$B$10:$C$63,2,0),"")</f>
        <v/>
      </c>
      <c r="M2" s="110" t="str">
        <f>IF(M1=TRUE,IF(VLOOKUP(M4&amp;"."&amp;$A$5&amp;".",Daten!$B$10:$C$63,2,0)="","Feiertag ","")&amp;VLOOKUP(M4&amp;"."&amp;$A$5&amp;".",Daten!$B$10:$C$63,2,0),"")</f>
        <v/>
      </c>
      <c r="N2" s="110" t="str">
        <f>IF(N1=TRUE,IF(VLOOKUP(N4&amp;"."&amp;$A$5&amp;".",Daten!$B$10:$C$63,2,0)="","Feiertag ","")&amp;VLOOKUP(N4&amp;"."&amp;$A$5&amp;".",Daten!$B$10:$C$63,2,0),"")</f>
        <v/>
      </c>
      <c r="O2" s="110" t="str">
        <f>IF(O1=TRUE,IF(VLOOKUP(O4&amp;"."&amp;$A$5&amp;".",Daten!$B$10:$C$63,2,0)="","Feiertag ","")&amp;VLOOKUP(O4&amp;"."&amp;$A$5&amp;".",Daten!$B$10:$C$63,2,0),"")</f>
        <v/>
      </c>
      <c r="P2" s="110" t="str">
        <f>IF(P1=TRUE,IF(VLOOKUP(P4&amp;"."&amp;$A$5&amp;".",Daten!$B$10:$C$63,2,0)="","Feiertag ","")&amp;VLOOKUP(P4&amp;"."&amp;$A$5&amp;".",Daten!$B$10:$C$63,2,0),"")</f>
        <v/>
      </c>
      <c r="Q2" s="110" t="str">
        <f>IF(Q1=TRUE,IF(VLOOKUP(Q4&amp;"."&amp;$A$5&amp;".",Daten!$B$10:$C$63,2,0)="","Feiertag ","")&amp;VLOOKUP(Q4&amp;"."&amp;$A$5&amp;".",Daten!$B$10:$C$63,2,0),"")</f>
        <v/>
      </c>
      <c r="R2" s="110" t="str">
        <f>IF(R1=TRUE,IF(VLOOKUP(R4&amp;"."&amp;$A$5&amp;".",Daten!$B$10:$C$63,2,0)="","Feiertag ","")&amp;VLOOKUP(R4&amp;"."&amp;$A$5&amp;".",Daten!$B$10:$C$63,2,0),"")</f>
        <v/>
      </c>
      <c r="S2" s="110" t="str">
        <f>IF(S1=TRUE,IF(VLOOKUP(S4&amp;"."&amp;$A$5&amp;".",Daten!$B$10:$C$63,2,0)="","Feiertag ","")&amp;VLOOKUP(S4&amp;"."&amp;$A$5&amp;".",Daten!$B$10:$C$63,2,0),"")</f>
        <v/>
      </c>
      <c r="T2" s="110" t="str">
        <f>IF(T1=TRUE,IF(VLOOKUP(T4&amp;"."&amp;$A$5&amp;".",Daten!$B$10:$C$63,2,0)="","Feiertag ","")&amp;VLOOKUP(T4&amp;"."&amp;$A$5&amp;".",Daten!$B$10:$C$63,2,0),"")</f>
        <v/>
      </c>
      <c r="U2" s="110" t="str">
        <f>IF(U1=TRUE,IF(VLOOKUP(U4&amp;"."&amp;$A$5&amp;".",Daten!$B$10:$C$63,2,0)="","Feiertag ","")&amp;VLOOKUP(U4&amp;"."&amp;$A$5&amp;".",Daten!$B$10:$C$63,2,0),"")</f>
        <v/>
      </c>
      <c r="V2" s="110" t="str">
        <f>IF(V1=TRUE,IF(VLOOKUP(V4&amp;"."&amp;$A$5&amp;".",Daten!$B$10:$C$63,2,0)="","Feiertag ","")&amp;VLOOKUP(V4&amp;"."&amp;$A$5&amp;".",Daten!$B$10:$C$63,2,0),"")</f>
        <v/>
      </c>
      <c r="W2" s="110" t="str">
        <f>IF(W1=TRUE,IF(VLOOKUP(W4&amp;"."&amp;$A$5&amp;".",Daten!$B$10:$C$63,2,0)="","Feiertag ","")&amp;VLOOKUP(W4&amp;"."&amp;$A$5&amp;".",Daten!$B$10:$C$63,2,0),"")</f>
        <v/>
      </c>
      <c r="X2" s="110" t="str">
        <f>IF(X1=TRUE,IF(VLOOKUP(X4&amp;"."&amp;$A$5&amp;".",Daten!$B$10:$C$63,2,0)="","Feiertag ","")&amp;VLOOKUP(X4&amp;"."&amp;$A$5&amp;".",Daten!$B$10:$C$63,2,0),"")</f>
        <v/>
      </c>
      <c r="Y2" s="110" t="str">
        <f>IF(Y1=TRUE,IF(VLOOKUP(Y4&amp;"."&amp;$A$5&amp;".",Daten!$B$10:$C$63,2,0)="","Feiertag ","")&amp;VLOOKUP(Y4&amp;"."&amp;$A$5&amp;".",Daten!$B$10:$C$63,2,0),"")</f>
        <v/>
      </c>
      <c r="Z2" s="110" t="str">
        <f>IF(Z1=TRUE,IF(VLOOKUP(Z4&amp;"."&amp;$A$5&amp;".",Daten!$B$10:$C$63,2,0)="","Feiertag ","")&amp;VLOOKUP(Z4&amp;"."&amp;$A$5&amp;".",Daten!$B$10:$C$63,2,0),"")</f>
        <v/>
      </c>
      <c r="AA2" s="110" t="str">
        <f>IF(AA1=TRUE,IF(VLOOKUP(AA4&amp;"."&amp;$A$5&amp;".",Daten!$B$10:$C$63,2,0)="","Feiertag ","")&amp;VLOOKUP(AA4&amp;"."&amp;$A$5&amp;".",Daten!$B$10:$C$63,2,0),"")</f>
        <v/>
      </c>
      <c r="AB2" s="110" t="str">
        <f>IF(AB1=TRUE,IF(VLOOKUP(AB4&amp;"."&amp;$A$5&amp;".",Daten!$B$10:$C$63,2,0)="","Feiertag ","")&amp;VLOOKUP(AB4&amp;"."&amp;$A$5&amp;".",Daten!$B$10:$C$63,2,0),"")</f>
        <v/>
      </c>
      <c r="AC2" s="110" t="str">
        <f>IF(AC1=TRUE,IF(VLOOKUP(AC4&amp;"."&amp;$A$5&amp;".",Daten!$B$10:$C$63,2,0)="","Feiertag ","")&amp;VLOOKUP(AC4&amp;"."&amp;$A$5&amp;".",Daten!$B$10:$C$63,2,0),"")</f>
        <v/>
      </c>
      <c r="AD2" s="110" t="str">
        <f>IF(AD1=TRUE,IF(VLOOKUP(AD4&amp;"."&amp;$A$5&amp;".",Daten!$B$10:$C$63,2,0)="","Feiertag ","")&amp;VLOOKUP(AD4&amp;"."&amp;$A$5&amp;".",Daten!$B$10:$C$63,2,0),"")</f>
        <v/>
      </c>
      <c r="AE2" s="110" t="str">
        <f>IF(AE1=TRUE,IF(VLOOKUP(AE4&amp;"."&amp;$A$5&amp;".",Daten!$B$10:$C$63,2,0)="","Feiertag ","")&amp;VLOOKUP(AE4&amp;"."&amp;$A$5&amp;".",Daten!$B$10:$C$63,2,0),"")</f>
        <v/>
      </c>
      <c r="AF2" s="110" t="str">
        <f>IF(OR(Daten!D3=2016,Daten!D3=2020,Daten!D3=2024,Daten!D3=2028,Daten!D3=2032,Daten!D3=2036,Daten!D3=2040,Daten!D3=2044),"","Kein Schaltjahr")</f>
        <v>Kein Schaltjahr</v>
      </c>
    </row>
    <row r="3" spans="1:32" s="27" customFormat="1" ht="20.25" x14ac:dyDescent="0.2">
      <c r="A3" s="200"/>
      <c r="B3" s="200"/>
      <c r="C3" s="24"/>
      <c r="D3" s="39" t="str">
        <f>IF(Jan!AH3="MO","DI",IF(Jan!AH3="DI","MI",IF(Jan!AH3="MI","DO",IF(Jan!AH3="DO","FR",IF(Jan!AH3="FR","SA",IF(Jan!AH3="SA","SO",IF(Jan!AH3="SO","MO","")))))))</f>
        <v>SA</v>
      </c>
      <c r="E3" s="25" t="str">
        <f t="shared" ref="E3:W3" si="0">IF(D3="MO","DI",IF(D3="DI","MI",IF(D3="MI","DO",IF(D3="DO","FR",IF(D3="FR","SA",IF(D3="SA","SO",IF(D3="SO","MO","")))))))</f>
        <v>SO</v>
      </c>
      <c r="F3" s="26" t="str">
        <f t="shared" si="0"/>
        <v>MO</v>
      </c>
      <c r="G3" s="25" t="str">
        <f t="shared" si="0"/>
        <v>DI</v>
      </c>
      <c r="H3" s="26" t="str">
        <f t="shared" si="0"/>
        <v>MI</v>
      </c>
      <c r="I3" s="25" t="str">
        <f t="shared" si="0"/>
        <v>DO</v>
      </c>
      <c r="J3" s="26" t="str">
        <f t="shared" si="0"/>
        <v>FR</v>
      </c>
      <c r="K3" s="25" t="str">
        <f t="shared" si="0"/>
        <v>SA</v>
      </c>
      <c r="L3" s="26" t="str">
        <f t="shared" si="0"/>
        <v>SO</v>
      </c>
      <c r="M3" s="25" t="str">
        <f t="shared" si="0"/>
        <v>MO</v>
      </c>
      <c r="N3" s="26" t="str">
        <f t="shared" si="0"/>
        <v>DI</v>
      </c>
      <c r="O3" s="25" t="str">
        <f t="shared" si="0"/>
        <v>MI</v>
      </c>
      <c r="P3" s="40" t="str">
        <f t="shared" si="0"/>
        <v>DO</v>
      </c>
      <c r="Q3" s="26" t="str">
        <f t="shared" si="0"/>
        <v>FR</v>
      </c>
      <c r="R3" s="26" t="str">
        <f t="shared" si="0"/>
        <v>SA</v>
      </c>
      <c r="S3" s="25" t="str">
        <f t="shared" si="0"/>
        <v>SO</v>
      </c>
      <c r="T3" s="26" t="str">
        <f t="shared" si="0"/>
        <v>MO</v>
      </c>
      <c r="U3" s="25" t="str">
        <f t="shared" si="0"/>
        <v>DI</v>
      </c>
      <c r="V3" s="26" t="str">
        <f t="shared" si="0"/>
        <v>MI</v>
      </c>
      <c r="W3" s="25" t="str">
        <f t="shared" si="0"/>
        <v>DO</v>
      </c>
      <c r="X3" s="26" t="str">
        <f t="shared" ref="X3" si="1">IF(W3="MO","DI",IF(W3="DI","MI",IF(W3="MI","DO",IF(W3="DO","FR",IF(W3="FR","SA",IF(W3="SA","SO",IF(W3="SO","MO","")))))))</f>
        <v>FR</v>
      </c>
      <c r="Y3" s="25" t="str">
        <f t="shared" ref="Y3:AF3" si="2">IF(X3="MO","DI",IF(X3="DI","MI",IF(X3="MI","DO",IF(X3="DO","FR",IF(X3="FR","SA",IF(X3="SA","SO",IF(X3="SO","MO","")))))))</f>
        <v>SA</v>
      </c>
      <c r="Z3" s="26" t="str">
        <f t="shared" si="2"/>
        <v>SO</v>
      </c>
      <c r="AA3" s="25" t="str">
        <f t="shared" si="2"/>
        <v>MO</v>
      </c>
      <c r="AB3" s="26" t="str">
        <f t="shared" si="2"/>
        <v>DI</v>
      </c>
      <c r="AC3" s="25" t="str">
        <f t="shared" si="2"/>
        <v>MI</v>
      </c>
      <c r="AD3" s="26" t="str">
        <f t="shared" si="2"/>
        <v>DO</v>
      </c>
      <c r="AE3" s="25" t="str">
        <f t="shared" si="2"/>
        <v>FR</v>
      </c>
      <c r="AF3" s="26" t="str">
        <f t="shared" si="2"/>
        <v>SA</v>
      </c>
    </row>
    <row r="4" spans="1:32" s="28" customFormat="1" ht="12.75" customHeight="1" x14ac:dyDescent="0.2">
      <c r="A4" s="200"/>
      <c r="B4" s="200"/>
      <c r="C4" s="24"/>
      <c r="D4" s="193" t="s">
        <v>0</v>
      </c>
      <c r="E4" s="207" t="s">
        <v>1</v>
      </c>
      <c r="F4" s="193" t="s">
        <v>2</v>
      </c>
      <c r="G4" s="207" t="s">
        <v>3</v>
      </c>
      <c r="H4" s="193" t="s">
        <v>4</v>
      </c>
      <c r="I4" s="207" t="s">
        <v>5</v>
      </c>
      <c r="J4" s="193" t="s">
        <v>6</v>
      </c>
      <c r="K4" s="207" t="s">
        <v>7</v>
      </c>
      <c r="L4" s="193" t="s">
        <v>8</v>
      </c>
      <c r="M4" s="207" t="s">
        <v>9</v>
      </c>
      <c r="N4" s="193" t="s">
        <v>10</v>
      </c>
      <c r="O4" s="207" t="s">
        <v>11</v>
      </c>
      <c r="P4" s="209" t="s">
        <v>12</v>
      </c>
      <c r="Q4" s="193" t="s">
        <v>13</v>
      </c>
      <c r="R4" s="193" t="s">
        <v>14</v>
      </c>
      <c r="S4" s="207" t="s">
        <v>15</v>
      </c>
      <c r="T4" s="193" t="s">
        <v>16</v>
      </c>
      <c r="U4" s="207" t="s">
        <v>17</v>
      </c>
      <c r="V4" s="193" t="s">
        <v>18</v>
      </c>
      <c r="W4" s="207" t="s">
        <v>19</v>
      </c>
      <c r="X4" s="193" t="s">
        <v>20</v>
      </c>
      <c r="Y4" s="207" t="s">
        <v>21</v>
      </c>
      <c r="Z4" s="193" t="s">
        <v>22</v>
      </c>
      <c r="AA4" s="207" t="s">
        <v>23</v>
      </c>
      <c r="AB4" s="193" t="s">
        <v>24</v>
      </c>
      <c r="AC4" s="207" t="s">
        <v>25</v>
      </c>
      <c r="AD4" s="193" t="s">
        <v>26</v>
      </c>
      <c r="AE4" s="211" t="s">
        <v>27</v>
      </c>
      <c r="AF4" s="198" t="s">
        <v>28</v>
      </c>
    </row>
    <row r="5" spans="1:32" s="30" customFormat="1" x14ac:dyDescent="0.2">
      <c r="A5" s="29" t="str">
        <f>IF($A$2="Januar","01",IF($A$2="Februar","02",IF($A$2="März","03",IF($A$2="April","04",IF($A$2="Mai","05",IF($A$2="Juni","06",IF($A$2="Juli","07",IF($A$2="August","08",IF($A$2="September","09",IF($A$2="Oktober","10",IF($A$2="November","11",IF($A$2="Dezember","12",""))))))))))))</f>
        <v>02</v>
      </c>
      <c r="D5" s="194"/>
      <c r="E5" s="208"/>
      <c r="F5" s="194"/>
      <c r="G5" s="208"/>
      <c r="H5" s="194"/>
      <c r="I5" s="208"/>
      <c r="J5" s="194"/>
      <c r="K5" s="208"/>
      <c r="L5" s="194"/>
      <c r="M5" s="208"/>
      <c r="N5" s="194"/>
      <c r="O5" s="208"/>
      <c r="P5" s="210"/>
      <c r="Q5" s="194"/>
      <c r="R5" s="194"/>
      <c r="S5" s="208"/>
      <c r="T5" s="194"/>
      <c r="U5" s="208"/>
      <c r="V5" s="194"/>
      <c r="W5" s="208"/>
      <c r="X5" s="194"/>
      <c r="Y5" s="208"/>
      <c r="Z5" s="194"/>
      <c r="AA5" s="208"/>
      <c r="AB5" s="194"/>
      <c r="AC5" s="208"/>
      <c r="AD5" s="194"/>
      <c r="AE5" s="212"/>
      <c r="AF5" s="199"/>
    </row>
    <row r="6" spans="1:32" s="31" customFormat="1" ht="6.75" customHeight="1" thickBot="1" x14ac:dyDescent="0.25"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</row>
    <row r="7" spans="1:32" ht="12.75" customHeight="1" x14ac:dyDescent="0.2">
      <c r="A7" s="195"/>
      <c r="B7" s="71"/>
      <c r="C7" s="35"/>
      <c r="D7" s="104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</row>
    <row r="8" spans="1:32" x14ac:dyDescent="0.2">
      <c r="A8" s="196"/>
      <c r="B8" s="72" t="s">
        <v>63</v>
      </c>
      <c r="C8" s="35"/>
      <c r="D8" s="106"/>
      <c r="E8" s="48"/>
      <c r="F8" s="48" t="s">
        <v>65</v>
      </c>
      <c r="G8" s="48"/>
      <c r="H8" s="48"/>
      <c r="I8" s="48"/>
      <c r="J8" s="48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</row>
    <row r="9" spans="1:32" x14ac:dyDescent="0.2">
      <c r="A9" s="196"/>
      <c r="B9" s="73"/>
      <c r="C9" s="35"/>
      <c r="D9" s="107"/>
      <c r="E9" s="46"/>
      <c r="F9" s="46"/>
      <c r="G9" s="46"/>
      <c r="H9" s="46"/>
      <c r="I9" s="46"/>
      <c r="J9" s="47"/>
      <c r="K9" s="46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</row>
    <row r="10" spans="1:32" x14ac:dyDescent="0.2">
      <c r="A10" s="196"/>
      <c r="B10" s="72"/>
      <c r="C10" s="35"/>
      <c r="D10" s="15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9"/>
      <c r="AF10" s="49"/>
    </row>
    <row r="11" spans="1:32" x14ac:dyDescent="0.2">
      <c r="A11" s="196"/>
      <c r="B11" s="73"/>
      <c r="C11" s="35"/>
      <c r="D11" s="157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7"/>
      <c r="AF11" s="47"/>
    </row>
    <row r="12" spans="1:32" x14ac:dyDescent="0.2">
      <c r="A12" s="196"/>
      <c r="B12" s="72"/>
      <c r="C12" s="35"/>
      <c r="D12" s="15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9"/>
      <c r="AF12" s="48"/>
    </row>
    <row r="13" spans="1:32" x14ac:dyDescent="0.2">
      <c r="A13" s="196"/>
      <c r="B13" s="73"/>
      <c r="C13" s="35"/>
      <c r="D13" s="157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7"/>
      <c r="AF13" s="47"/>
    </row>
    <row r="14" spans="1:32" ht="12.75" customHeight="1" x14ac:dyDescent="0.2">
      <c r="A14" s="196"/>
      <c r="B14" s="75"/>
      <c r="C14" s="35"/>
      <c r="D14" s="15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9"/>
      <c r="AF14" s="46"/>
    </row>
    <row r="15" spans="1:32" s="36" customFormat="1" x14ac:dyDescent="0.2">
      <c r="A15" s="196"/>
      <c r="B15" s="74"/>
      <c r="C15" s="35"/>
      <c r="D15" s="157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7"/>
      <c r="AF15" s="46"/>
    </row>
    <row r="16" spans="1:32" x14ac:dyDescent="0.2">
      <c r="A16" s="196"/>
      <c r="B16" s="75"/>
      <c r="C16" s="35"/>
      <c r="D16" s="15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9"/>
      <c r="AF16" s="48"/>
    </row>
    <row r="17" spans="1:32" x14ac:dyDescent="0.2">
      <c r="A17" s="196"/>
      <c r="B17" s="74"/>
      <c r="C17" s="35"/>
      <c r="D17" s="157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7"/>
      <c r="AF17" s="46"/>
    </row>
    <row r="18" spans="1:32" x14ac:dyDescent="0.2">
      <c r="A18" s="196"/>
      <c r="B18" s="75"/>
      <c r="C18" s="35"/>
      <c r="D18" s="15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9"/>
      <c r="AF18" s="48"/>
    </row>
    <row r="19" spans="1:32" x14ac:dyDescent="0.2">
      <c r="A19" s="196"/>
      <c r="B19" s="74"/>
      <c r="C19" s="35"/>
      <c r="D19" s="157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7"/>
      <c r="AF19" s="46"/>
    </row>
    <row r="20" spans="1:32" ht="12.75" customHeight="1" x14ac:dyDescent="0.2">
      <c r="A20" s="196"/>
      <c r="B20" s="75"/>
      <c r="C20" s="35"/>
      <c r="D20" s="15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9"/>
      <c r="AF20" s="48"/>
    </row>
    <row r="21" spans="1:32" ht="12.75" customHeight="1" x14ac:dyDescent="0.2">
      <c r="A21" s="196"/>
      <c r="B21" s="74"/>
      <c r="C21" s="35"/>
      <c r="D21" s="157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7"/>
      <c r="AF21" s="48"/>
    </row>
    <row r="22" spans="1:32" ht="12.75" customHeight="1" x14ac:dyDescent="0.2">
      <c r="A22" s="196"/>
      <c r="B22" s="75"/>
      <c r="C22" s="35"/>
      <c r="D22" s="15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9"/>
      <c r="AF22" s="48"/>
    </row>
    <row r="23" spans="1:32" ht="12.75" customHeight="1" x14ac:dyDescent="0.2">
      <c r="A23" s="196"/>
      <c r="B23" s="74"/>
      <c r="C23" s="35"/>
      <c r="D23" s="157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7"/>
      <c r="AF23" s="48"/>
    </row>
    <row r="24" spans="1:32" x14ac:dyDescent="0.2">
      <c r="A24" s="196"/>
      <c r="B24" s="75"/>
      <c r="C24" s="35"/>
      <c r="D24" s="15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9"/>
      <c r="AF24" s="48"/>
    </row>
    <row r="25" spans="1:32" ht="13.5" thickBot="1" x14ac:dyDescent="0.25">
      <c r="A25" s="197"/>
      <c r="B25" s="76"/>
      <c r="C25" s="35"/>
      <c r="D25" s="108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</row>
    <row r="26" spans="1:32" x14ac:dyDescent="0.2">
      <c r="A26" s="201" t="s">
        <v>100</v>
      </c>
      <c r="B26" s="77"/>
      <c r="C26" s="35"/>
      <c r="D26" s="82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</row>
    <row r="27" spans="1:32" ht="13.5" thickBot="1" x14ac:dyDescent="0.25">
      <c r="A27" s="202"/>
      <c r="B27" s="153"/>
      <c r="C27" s="35"/>
      <c r="D27" s="85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</row>
    <row r="28" spans="1:32" x14ac:dyDescent="0.2">
      <c r="A28" s="203" t="s">
        <v>101</v>
      </c>
      <c r="B28" s="152"/>
      <c r="C28" s="35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</row>
    <row r="29" spans="1:32" x14ac:dyDescent="0.2">
      <c r="A29" s="203"/>
      <c r="B29" s="96"/>
      <c r="C29" s="35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</row>
    <row r="30" spans="1:32" ht="12.75" customHeight="1" x14ac:dyDescent="0.2">
      <c r="A30" s="203"/>
      <c r="B30" s="152"/>
      <c r="C30" s="35"/>
      <c r="D30" s="131"/>
      <c r="E30" s="131"/>
      <c r="F30" s="131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31"/>
      <c r="Z30" s="131"/>
      <c r="AA30" s="131"/>
      <c r="AB30" s="131"/>
      <c r="AC30" s="131"/>
      <c r="AD30" s="131"/>
      <c r="AE30" s="131"/>
      <c r="AF30" s="93"/>
    </row>
    <row r="31" spans="1:32" ht="12.75" customHeight="1" thickBot="1" x14ac:dyDescent="0.25">
      <c r="A31" s="204"/>
      <c r="B31" s="97"/>
      <c r="C31" s="35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102"/>
    </row>
    <row r="32" spans="1:32" ht="12.75" customHeight="1" thickBot="1" x14ac:dyDescent="0.25">
      <c r="A32" s="37"/>
      <c r="B32" s="33"/>
      <c r="C32" s="35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</row>
    <row r="33" spans="1:32" s="58" customFormat="1" ht="12.75" customHeight="1" thickBot="1" x14ac:dyDescent="0.25">
      <c r="A33" s="205" t="s">
        <v>85</v>
      </c>
      <c r="B33" s="206"/>
      <c r="C33" s="36"/>
      <c r="D33" s="79">
        <f t="shared" ref="D33:AF33" si="3">SUMPRODUCT((D7:D25="")*($B7:$B25&lt;&gt;""))+SUMPRODUCT(($B7:$B25&lt;&gt;"")*(D7:D25="K-RB"))+SUMPRODUCT(($B7:$B25&lt;&gt;"")*(D7:D25="GT"))+SUMPRODUCT(($B7:$B25&lt;&gt;"")*(D7:D25="KAP"))+SUMPRODUCT(($B7:$B25&lt;&gt;"")*(D7:D25="Sch"))+SUMPRODUCT(($B7:$B25&lt;&gt;"")*(D7:D25="A"))+SUMPRODUCT(($B7:$B25&lt;&gt;"")*(D7:D25="T"))</f>
        <v>1</v>
      </c>
      <c r="E33" s="80">
        <f t="shared" si="3"/>
        <v>1</v>
      </c>
      <c r="F33" s="80">
        <f t="shared" si="3"/>
        <v>0</v>
      </c>
      <c r="G33" s="80">
        <f t="shared" si="3"/>
        <v>1</v>
      </c>
      <c r="H33" s="80">
        <f t="shared" si="3"/>
        <v>1</v>
      </c>
      <c r="I33" s="80">
        <f t="shared" si="3"/>
        <v>1</v>
      </c>
      <c r="J33" s="80">
        <f t="shared" si="3"/>
        <v>1</v>
      </c>
      <c r="K33" s="80">
        <f t="shared" si="3"/>
        <v>1</v>
      </c>
      <c r="L33" s="80">
        <f t="shared" si="3"/>
        <v>1</v>
      </c>
      <c r="M33" s="80">
        <f t="shared" si="3"/>
        <v>1</v>
      </c>
      <c r="N33" s="80">
        <f t="shared" si="3"/>
        <v>1</v>
      </c>
      <c r="O33" s="80">
        <f t="shared" si="3"/>
        <v>1</v>
      </c>
      <c r="P33" s="80">
        <f t="shared" si="3"/>
        <v>1</v>
      </c>
      <c r="Q33" s="80">
        <f t="shared" si="3"/>
        <v>1</v>
      </c>
      <c r="R33" s="80">
        <f t="shared" si="3"/>
        <v>1</v>
      </c>
      <c r="S33" s="80">
        <f t="shared" si="3"/>
        <v>1</v>
      </c>
      <c r="T33" s="80">
        <f t="shared" si="3"/>
        <v>1</v>
      </c>
      <c r="U33" s="80">
        <f t="shared" si="3"/>
        <v>1</v>
      </c>
      <c r="V33" s="80">
        <f t="shared" si="3"/>
        <v>1</v>
      </c>
      <c r="W33" s="80">
        <f t="shared" si="3"/>
        <v>1</v>
      </c>
      <c r="X33" s="80">
        <f t="shared" si="3"/>
        <v>1</v>
      </c>
      <c r="Y33" s="80">
        <f t="shared" si="3"/>
        <v>1</v>
      </c>
      <c r="Z33" s="80">
        <f t="shared" si="3"/>
        <v>1</v>
      </c>
      <c r="AA33" s="80">
        <f t="shared" si="3"/>
        <v>1</v>
      </c>
      <c r="AB33" s="80">
        <f t="shared" si="3"/>
        <v>1</v>
      </c>
      <c r="AC33" s="80">
        <f t="shared" si="3"/>
        <v>1</v>
      </c>
      <c r="AD33" s="80">
        <f t="shared" si="3"/>
        <v>1</v>
      </c>
      <c r="AE33" s="80">
        <f t="shared" si="3"/>
        <v>1</v>
      </c>
      <c r="AF33" s="163">
        <f t="shared" si="3"/>
        <v>1</v>
      </c>
    </row>
    <row r="34" spans="1:32" x14ac:dyDescent="0.2">
      <c r="B34" s="34" t="s">
        <v>91</v>
      </c>
      <c r="D34" s="130">
        <f t="shared" ref="D34:AE34" si="4">COUNTIF(D7:D31,"A")</f>
        <v>0</v>
      </c>
      <c r="E34" s="130">
        <f t="shared" si="4"/>
        <v>0</v>
      </c>
      <c r="F34" s="130">
        <f t="shared" si="4"/>
        <v>0</v>
      </c>
      <c r="G34" s="130">
        <f t="shared" si="4"/>
        <v>0</v>
      </c>
      <c r="H34" s="130">
        <f t="shared" si="4"/>
        <v>0</v>
      </c>
      <c r="I34" s="130">
        <f t="shared" si="4"/>
        <v>0</v>
      </c>
      <c r="J34" s="130">
        <f t="shared" si="4"/>
        <v>0</v>
      </c>
      <c r="K34" s="130">
        <f t="shared" si="4"/>
        <v>0</v>
      </c>
      <c r="L34" s="130">
        <f t="shared" si="4"/>
        <v>0</v>
      </c>
      <c r="M34" s="130">
        <f t="shared" si="4"/>
        <v>0</v>
      </c>
      <c r="N34" s="130">
        <f t="shared" si="4"/>
        <v>0</v>
      </c>
      <c r="O34" s="130">
        <f t="shared" si="4"/>
        <v>0</v>
      </c>
      <c r="P34" s="130">
        <f t="shared" si="4"/>
        <v>0</v>
      </c>
      <c r="Q34" s="130">
        <f t="shared" si="4"/>
        <v>0</v>
      </c>
      <c r="R34" s="130">
        <f t="shared" si="4"/>
        <v>0</v>
      </c>
      <c r="S34" s="130">
        <f t="shared" si="4"/>
        <v>0</v>
      </c>
      <c r="T34" s="130">
        <f t="shared" si="4"/>
        <v>0</v>
      </c>
      <c r="U34" s="130">
        <f t="shared" si="4"/>
        <v>0</v>
      </c>
      <c r="V34" s="130">
        <f t="shared" si="4"/>
        <v>0</v>
      </c>
      <c r="W34" s="130">
        <f t="shared" si="4"/>
        <v>0</v>
      </c>
      <c r="X34" s="130">
        <f t="shared" si="4"/>
        <v>0</v>
      </c>
      <c r="Y34" s="130">
        <f t="shared" si="4"/>
        <v>0</v>
      </c>
      <c r="Z34" s="130">
        <f t="shared" si="4"/>
        <v>0</v>
      </c>
      <c r="AA34" s="130">
        <f t="shared" si="4"/>
        <v>0</v>
      </c>
      <c r="AB34" s="130">
        <f t="shared" si="4"/>
        <v>0</v>
      </c>
      <c r="AC34" s="130">
        <f t="shared" si="4"/>
        <v>0</v>
      </c>
      <c r="AD34" s="130">
        <f t="shared" si="4"/>
        <v>0</v>
      </c>
      <c r="AE34" s="130">
        <f t="shared" si="4"/>
        <v>0</v>
      </c>
    </row>
    <row r="35" spans="1:32" x14ac:dyDescent="0.2">
      <c r="B35" s="34" t="s">
        <v>93</v>
      </c>
      <c r="D35" s="130">
        <f>COUNTIF(D7:D31,"T")</f>
        <v>0</v>
      </c>
      <c r="E35" s="130">
        <f t="shared" ref="E35:AE35" si="5">COUNTIF(E7:E31,"T")</f>
        <v>0</v>
      </c>
      <c r="F35" s="130">
        <f t="shared" si="5"/>
        <v>0</v>
      </c>
      <c r="G35" s="130">
        <f t="shared" si="5"/>
        <v>0</v>
      </c>
      <c r="H35" s="130">
        <f t="shared" si="5"/>
        <v>0</v>
      </c>
      <c r="I35" s="130">
        <f t="shared" si="5"/>
        <v>0</v>
      </c>
      <c r="J35" s="130">
        <f t="shared" si="5"/>
        <v>0</v>
      </c>
      <c r="K35" s="130">
        <f t="shared" si="5"/>
        <v>0</v>
      </c>
      <c r="L35" s="130">
        <f t="shared" si="5"/>
        <v>0</v>
      </c>
      <c r="M35" s="130">
        <f t="shared" si="5"/>
        <v>0</v>
      </c>
      <c r="N35" s="130">
        <f t="shared" si="5"/>
        <v>0</v>
      </c>
      <c r="O35" s="130">
        <f t="shared" si="5"/>
        <v>0</v>
      </c>
      <c r="P35" s="130">
        <f t="shared" si="5"/>
        <v>0</v>
      </c>
      <c r="Q35" s="130">
        <f t="shared" si="5"/>
        <v>0</v>
      </c>
      <c r="R35" s="130">
        <f t="shared" si="5"/>
        <v>0</v>
      </c>
      <c r="S35" s="130">
        <f t="shared" si="5"/>
        <v>0</v>
      </c>
      <c r="T35" s="130">
        <f t="shared" si="5"/>
        <v>0</v>
      </c>
      <c r="U35" s="130">
        <f t="shared" si="5"/>
        <v>0</v>
      </c>
      <c r="V35" s="130">
        <f t="shared" si="5"/>
        <v>0</v>
      </c>
      <c r="W35" s="130">
        <f t="shared" si="5"/>
        <v>0</v>
      </c>
      <c r="X35" s="130">
        <f t="shared" si="5"/>
        <v>0</v>
      </c>
      <c r="Y35" s="130">
        <f t="shared" si="5"/>
        <v>0</v>
      </c>
      <c r="Z35" s="130">
        <f t="shared" si="5"/>
        <v>0</v>
      </c>
      <c r="AA35" s="130">
        <f t="shared" si="5"/>
        <v>0</v>
      </c>
      <c r="AB35" s="130">
        <f t="shared" si="5"/>
        <v>0</v>
      </c>
      <c r="AC35" s="130">
        <f t="shared" si="5"/>
        <v>0</v>
      </c>
      <c r="AD35" s="130">
        <f t="shared" si="5"/>
        <v>0</v>
      </c>
      <c r="AE35" s="130">
        <f t="shared" si="5"/>
        <v>0</v>
      </c>
    </row>
  </sheetData>
  <sheetProtection formatCells="0" selectLockedCells="1"/>
  <customSheetViews>
    <customSheetView guid="{90684324-B569-4AF6-BCF4-ED648A4ACF90}" scale="90" showPageBreaks="1" showGridLines="0">
      <pane xSplit="3" ySplit="6" topLeftCell="S7" activePane="bottomRight" state="frozen"/>
      <selection pane="bottomRight" activeCell="X39" sqref="X39"/>
      <pageMargins left="0.70866141732283472" right="0.70866141732283472" top="0.78740157480314965" bottom="0.78740157480314965" header="0.31496062992125984" footer="0.31496062992125984"/>
      <pageSetup paperSize="9" orientation="portrait" r:id="rId1"/>
    </customSheetView>
  </customSheetViews>
  <mergeCells count="34">
    <mergeCell ref="AF4:AF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O4:O5"/>
    <mergeCell ref="V4:V5"/>
    <mergeCell ref="P4:P5"/>
    <mergeCell ref="Q4:Q5"/>
    <mergeCell ref="R4:R5"/>
    <mergeCell ref="S4:S5"/>
    <mergeCell ref="T4:T5"/>
    <mergeCell ref="U4:U5"/>
    <mergeCell ref="A26:A27"/>
    <mergeCell ref="A28:A31"/>
    <mergeCell ref="A33:B33"/>
    <mergeCell ref="A2:B4"/>
    <mergeCell ref="N4:N5"/>
    <mergeCell ref="I4:I5"/>
    <mergeCell ref="J4:J5"/>
    <mergeCell ref="K4:K5"/>
    <mergeCell ref="L4:L5"/>
    <mergeCell ref="M4:M5"/>
    <mergeCell ref="D4:D5"/>
    <mergeCell ref="E4:E5"/>
    <mergeCell ref="F4:F5"/>
    <mergeCell ref="G4:G5"/>
    <mergeCell ref="H4:H5"/>
    <mergeCell ref="A7:A25"/>
  </mergeCells>
  <conditionalFormatting sqref="D2:AF2">
    <cfRule type="expression" dxfId="2160" priority="100">
      <formula>D2&lt;&gt;""</formula>
    </cfRule>
  </conditionalFormatting>
  <conditionalFormatting sqref="AF7:AF13 AF15:AF31">
    <cfRule type="expression" dxfId="2159" priority="81">
      <formula>AF7="krk"</formula>
    </cfRule>
    <cfRule type="expression" dxfId="2158" priority="82">
      <formula>AF7="Sch"</formula>
    </cfRule>
    <cfRule type="expression" dxfId="2157" priority="84">
      <formula>AF7="KAP-E"</formula>
    </cfRule>
    <cfRule type="expression" dxfId="2156" priority="85">
      <formula>AF7="FB"</formula>
    </cfRule>
    <cfRule type="expression" dxfId="2155" priority="86">
      <formula>AF7="T"</formula>
    </cfRule>
    <cfRule type="expression" dxfId="2154" priority="87">
      <formula>AF7="A"</formula>
    </cfRule>
    <cfRule type="expression" dxfId="2153" priority="88">
      <formula>AF7="BAO"</formula>
    </cfRule>
    <cfRule type="expression" dxfId="2152" priority="89">
      <formula>AF7="KAP"</formula>
    </cfRule>
    <cfRule type="expression" dxfId="2151" priority="90">
      <formula>AF7="dfr"</formula>
    </cfRule>
    <cfRule type="expression" dxfId="2150" priority="91">
      <formula>AF7="U"</formula>
    </cfRule>
    <cfRule type="expression" dxfId="2149" priority="93">
      <formula>OR(AF$3="SA",AF$3="SO",AF$1=TRUE)</formula>
    </cfRule>
  </conditionalFormatting>
  <conditionalFormatting sqref="D33:AE33">
    <cfRule type="expression" dxfId="2148" priority="92">
      <formula>D33&lt;4</formula>
    </cfRule>
  </conditionalFormatting>
  <conditionalFormatting sqref="D9:AE13 D15:AE20 D25:AE31">
    <cfRule type="expression" dxfId="2147" priority="57">
      <formula>D9="KAP-E"</formula>
    </cfRule>
  </conditionalFormatting>
  <conditionalFormatting sqref="D7:AE13 D15:AE20 D25:AE31">
    <cfRule type="expression" dxfId="2146" priority="51">
      <formula>D7="GebF"</formula>
    </cfRule>
    <cfRule type="expression" dxfId="2145" priority="52">
      <formula>D7="GebD"</formula>
    </cfRule>
    <cfRule type="expression" dxfId="2144" priority="53">
      <formula>D7="krk"</formula>
    </cfRule>
    <cfRule type="expression" dxfId="2143" priority="54">
      <formula>D7="Sch"</formula>
    </cfRule>
    <cfRule type="expression" dxfId="2142" priority="55">
      <formula>D7="ZVD"</formula>
    </cfRule>
    <cfRule type="expression" dxfId="2141" priority="56">
      <formula>D7="KDD"</formula>
    </cfRule>
    <cfRule type="expression" dxfId="2140" priority="58">
      <formula>D7="FB"</formula>
    </cfRule>
    <cfRule type="expression" dxfId="2139" priority="59">
      <formula>D7="T"</formula>
    </cfRule>
    <cfRule type="expression" dxfId="2138" priority="60">
      <formula>D7="A"</formula>
    </cfRule>
    <cfRule type="expression" dxfId="2137" priority="61">
      <formula>D7="BAO"</formula>
    </cfRule>
    <cfRule type="expression" dxfId="2136" priority="62">
      <formula>D7="KAP"</formula>
    </cfRule>
    <cfRule type="expression" dxfId="2135" priority="63">
      <formula>D7="dfr"</formula>
    </cfRule>
    <cfRule type="expression" dxfId="2134" priority="64">
      <formula>D7="U"</formula>
    </cfRule>
    <cfRule type="expression" dxfId="2133" priority="65">
      <formula>OR(D$3="SA",D$3="SO",D$1=TRUE)</formula>
    </cfRule>
  </conditionalFormatting>
  <conditionalFormatting sqref="D34:AE34">
    <cfRule type="expression" dxfId="2132" priority="49">
      <formula>D34&gt;1</formula>
    </cfRule>
    <cfRule type="expression" dxfId="2131" priority="50">
      <formula>D34&lt;1</formula>
    </cfRule>
  </conditionalFormatting>
  <conditionalFormatting sqref="D35:AE35">
    <cfRule type="expression" dxfId="2130" priority="47">
      <formula>D35&gt;1</formula>
    </cfRule>
    <cfRule type="expression" dxfId="2129" priority="48">
      <formula>D35&lt;1</formula>
    </cfRule>
  </conditionalFormatting>
  <conditionalFormatting sqref="AF14">
    <cfRule type="expression" dxfId="2128" priority="31">
      <formula>AF14="krk"</formula>
    </cfRule>
    <cfRule type="expression" dxfId="2127" priority="32">
      <formula>AF14="Sch"</formula>
    </cfRule>
    <cfRule type="expression" dxfId="2126" priority="33">
      <formula>AF14="KAP-E"</formula>
    </cfRule>
    <cfRule type="expression" dxfId="2125" priority="34">
      <formula>AF14="FB"</formula>
    </cfRule>
    <cfRule type="expression" dxfId="2124" priority="35">
      <formula>AF14="T"</formula>
    </cfRule>
    <cfRule type="expression" dxfId="2123" priority="36">
      <formula>AF14="A"</formula>
    </cfRule>
    <cfRule type="expression" dxfId="2122" priority="37">
      <formula>AF14="BAO"</formula>
    </cfRule>
    <cfRule type="expression" dxfId="2121" priority="38">
      <formula>AF14="KAP"</formula>
    </cfRule>
    <cfRule type="expression" dxfId="2120" priority="39">
      <formula>AF14="dfr"</formula>
    </cfRule>
    <cfRule type="expression" dxfId="2119" priority="40">
      <formula>AF14="U"</formula>
    </cfRule>
    <cfRule type="expression" dxfId="2118" priority="41">
      <formula>OR(AF$3="SA",AF$3="SO",AF$1=TRUE)</formula>
    </cfRule>
  </conditionalFormatting>
  <conditionalFormatting sqref="D14:AE14">
    <cfRule type="expression" dxfId="2117" priority="22">
      <formula>D14="KAP-E"</formula>
    </cfRule>
  </conditionalFormatting>
  <conditionalFormatting sqref="D14:AE14">
    <cfRule type="expression" dxfId="2116" priority="16">
      <formula>D14="GebF"</formula>
    </cfRule>
    <cfRule type="expression" dxfId="2115" priority="17">
      <formula>D14="GebD"</formula>
    </cfRule>
    <cfRule type="expression" dxfId="2114" priority="18">
      <formula>D14="krk"</formula>
    </cfRule>
    <cfRule type="expression" dxfId="2113" priority="19">
      <formula>D14="Sch"</formula>
    </cfRule>
    <cfRule type="expression" dxfId="2112" priority="20">
      <formula>D14="ZVD"</formula>
    </cfRule>
    <cfRule type="expression" dxfId="2111" priority="21">
      <formula>D14="KDD"</formula>
    </cfRule>
    <cfRule type="expression" dxfId="2110" priority="23">
      <formula>D14="FB"</formula>
    </cfRule>
    <cfRule type="expression" dxfId="2109" priority="24">
      <formula>D14="T"</formula>
    </cfRule>
    <cfRule type="expression" dxfId="2108" priority="25">
      <formula>D14="A"</formula>
    </cfRule>
    <cfRule type="expression" dxfId="2107" priority="26">
      <formula>D14="BAO"</formula>
    </cfRule>
    <cfRule type="expression" dxfId="2106" priority="27">
      <formula>D14="KAP"</formula>
    </cfRule>
    <cfRule type="expression" dxfId="2105" priority="28">
      <formula>D14="dfr"</formula>
    </cfRule>
    <cfRule type="expression" dxfId="2104" priority="29">
      <formula>D14="U"</formula>
    </cfRule>
    <cfRule type="expression" dxfId="2103" priority="30">
      <formula>OR(D$3="SA",D$3="SO",D$1=TRUE)</formula>
    </cfRule>
  </conditionalFormatting>
  <conditionalFormatting sqref="D21:AE24">
    <cfRule type="expression" dxfId="2102" priority="7">
      <formula>D21="KAP-E"</formula>
    </cfRule>
  </conditionalFormatting>
  <conditionalFormatting sqref="D21:AE24">
    <cfRule type="expression" dxfId="2101" priority="1">
      <formula>D21="GebF"</formula>
    </cfRule>
    <cfRule type="expression" dxfId="2100" priority="2">
      <formula>D21="GebD"</formula>
    </cfRule>
    <cfRule type="expression" dxfId="2099" priority="3">
      <formula>D21="krk"</formula>
    </cfRule>
    <cfRule type="expression" dxfId="2098" priority="4">
      <formula>D21="Sch"</formula>
    </cfRule>
    <cfRule type="expression" dxfId="2097" priority="5">
      <formula>D21="ZVD"</formula>
    </cfRule>
    <cfRule type="expression" dxfId="2096" priority="6">
      <formula>D21="KDD"</formula>
    </cfRule>
    <cfRule type="expression" dxfId="2095" priority="8">
      <formula>D21="FB"</formula>
    </cfRule>
    <cfRule type="expression" dxfId="2094" priority="9">
      <formula>D21="T"</formula>
    </cfRule>
    <cfRule type="expression" dxfId="2093" priority="10">
      <formula>D21="A"</formula>
    </cfRule>
    <cfRule type="expression" dxfId="2092" priority="11">
      <formula>D21="BAO"</formula>
    </cfRule>
    <cfRule type="expression" dxfId="2091" priority="12">
      <formula>D21="KAP"</formula>
    </cfRule>
    <cfRule type="expression" dxfId="2090" priority="13">
      <formula>D21="dfr"</formula>
    </cfRule>
    <cfRule type="expression" dxfId="2089" priority="14">
      <formula>D21="U"</formula>
    </cfRule>
    <cfRule type="expression" dxfId="2088" priority="15">
      <formula>OR(D$3="SA",D$3="SO",D$1=TRUE)</formula>
    </cfRule>
  </conditionalFormatting>
  <pageMargins left="0.25" right="0.25" top="0.75" bottom="0.75" header="0.3" footer="0.3"/>
  <pageSetup paperSize="9" scale="66" orientation="landscape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4" id="{407299D4-DB45-4C04-AE06-759F57F70885}">
            <xm:f>OR(Daten!$D$3=2021,Daten!$D$3=2022,Daten!$D$3=2023,Daten!$D$3=2025,Daten!$D$3=2026,Daten!$D$3=2027,Daten!$D$3=2029,Daten!$D$3=2030,Daten!$D$3=2031)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 style="thin">
                  <color auto="1"/>
                </left>
                <right/>
                <top/>
                <bottom/>
                <vertical/>
                <horizontal/>
              </border>
            </x14:dxf>
          </x14:cfRule>
          <xm:sqref>AF3:AF5 AF7:AF13 AF15:AF32</xm:sqref>
        </x14:conditionalFormatting>
        <x14:conditionalFormatting xmlns:xm="http://schemas.microsoft.com/office/excel/2006/main">
          <x14:cfRule type="expression" priority="83" id="{0602C329-C759-47AD-B5D3-813440EE37AE}">
            <xm:f>DATE(Daten!$D$3,$A$5,D4)=TODAY()</xm:f>
            <x14:dxf>
              <fill>
                <patternFill>
                  <bgColor rgb="FFFFFF00"/>
                </patternFill>
              </fill>
            </x14:dxf>
          </x14:cfRule>
          <xm:sqref>D3:AF3</xm:sqref>
        </x14:conditionalFormatting>
        <x14:conditionalFormatting xmlns:xm="http://schemas.microsoft.com/office/excel/2006/main">
          <x14:cfRule type="expression" priority="42" id="{83F03654-57A5-44DF-A2BC-49F7CFAA01B5}">
            <xm:f>OR(Daten!$D$3=2021,Daten!$D$3=2022,Daten!$D$3=2023,Daten!$D$3=2025,Daten!$D$3=2026,Daten!$D$3=2027,Daten!$D$3=2029,Daten!$D$3=2030,Daten!$D$3=2031)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 style="thin">
                  <color auto="1"/>
                </left>
                <right/>
                <top/>
                <bottom/>
                <vertical/>
                <horizontal/>
              </border>
            </x14:dxf>
          </x14:cfRule>
          <xm:sqref>AF14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0000000}">
          <x14:formula1>
            <xm:f>Daten!$H$10:$H$29</xm:f>
          </x14:formula1>
          <xm:sqref>AF7:AF31</xm:sqref>
        </x14:dataValidation>
        <x14:dataValidation type="list" allowBlank="1" showInputMessage="1" showErrorMessage="1" xr:uid="{00000000-0002-0000-0200-000001000000}">
          <x14:formula1>
            <xm:f>Daten!$H$10:$H$46</xm:f>
          </x14:formula1>
          <xm:sqref>D7:AE31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pageSetUpPr fitToPage="1"/>
  </sheetPr>
  <dimension ref="A1:AH35"/>
  <sheetViews>
    <sheetView showGridLines="0" zoomScaleNormal="100" workbookViewId="0">
      <pane xSplit="3" ySplit="6" topLeftCell="D7" activePane="bottomRight" state="frozen"/>
      <selection activeCell="I36" sqref="I36"/>
      <selection pane="topRight" activeCell="I36" sqref="I36"/>
      <selection pane="bottomLeft" activeCell="I36" sqref="I36"/>
      <selection pane="bottomRight" activeCell="B28" sqref="B28:B29"/>
    </sheetView>
  </sheetViews>
  <sheetFormatPr baseColWidth="10" defaultColWidth="11.42578125" defaultRowHeight="12.75" x14ac:dyDescent="0.2"/>
  <cols>
    <col min="1" max="1" width="4.42578125" style="34" customWidth="1"/>
    <col min="2" max="2" width="19.28515625" style="34" customWidth="1"/>
    <col min="3" max="3" width="1.140625" style="34" customWidth="1"/>
    <col min="4" max="34" width="6.7109375" style="34" customWidth="1"/>
    <col min="35" max="16384" width="11.42578125" style="34"/>
  </cols>
  <sheetData>
    <row r="1" spans="1:34" s="22" customFormat="1" ht="27" customHeight="1" x14ac:dyDescent="0.2">
      <c r="A1" s="20" t="str">
        <f>"Kalender "&amp;Daten!D3</f>
        <v>Kalender 2025</v>
      </c>
      <c r="B1" s="21"/>
      <c r="D1" s="23" t="b">
        <f t="array" ref="D1">OR(EXACT(D4&amp;"."&amp;$A5&amp;".",Daten!$B$10:'Daten'!B46))</f>
        <v>0</v>
      </c>
      <c r="E1" s="23" t="b">
        <f t="array" ref="E1">OR(EXACT(E4&amp;"."&amp;$A5&amp;".",Daten!$B$10:'Daten'!C46))</f>
        <v>0</v>
      </c>
      <c r="F1" s="23" t="b">
        <f t="array" ref="F1">OR(EXACT(F4&amp;"."&amp;$A5&amp;".",Daten!$B$10:'Daten'!D46))</f>
        <v>0</v>
      </c>
      <c r="G1" s="23" t="b">
        <f t="array" ref="G1">OR(EXACT(G4&amp;"."&amp;$A5&amp;".",Daten!$B$10:'Daten'!E46))</f>
        <v>0</v>
      </c>
      <c r="H1" s="23" t="b">
        <f t="array" ref="H1">OR(EXACT(H4&amp;"."&amp;$A5&amp;".",Daten!$B$10:'Daten'!F46))</f>
        <v>0</v>
      </c>
      <c r="I1" s="23" t="b">
        <f t="array" ref="I1">OR(EXACT(I4&amp;"."&amp;$A5&amp;".",Daten!$B$10:'Daten'!G46))</f>
        <v>0</v>
      </c>
      <c r="J1" s="23" t="b">
        <f t="array" ref="J1">OR(EXACT(J4&amp;"."&amp;$A5&amp;".",Daten!$B$10:'Daten'!H46))</f>
        <v>0</v>
      </c>
      <c r="K1" s="23" t="b">
        <f t="array" ref="K1">OR(EXACT(K4&amp;"."&amp;$A5&amp;".",Daten!$B$10:'Daten'!I46))</f>
        <v>0</v>
      </c>
      <c r="L1" s="23" t="e">
        <f t="array" ref="L1">OR(EXACT(L4&amp;"."&amp;$A5&amp;".",Daten!$B$10:Daten!#REF!))</f>
        <v>#REF!</v>
      </c>
      <c r="M1" s="23" t="e">
        <f t="array" ref="M1">OR(EXACT(M4&amp;"."&amp;$A5&amp;".",Daten!$B$10:Daten!#REF!))</f>
        <v>#REF!</v>
      </c>
      <c r="N1" s="23" t="e">
        <f t="array" ref="N1">OR(EXACT(N4&amp;"."&amp;$A5&amp;".",Daten!$B$10:Daten!#REF!))</f>
        <v>#REF!</v>
      </c>
      <c r="O1" s="23" t="e">
        <f t="array" ref="O1">OR(EXACT(O4&amp;"."&amp;$A5&amp;".",Daten!$B$10:Daten!#REF!))</f>
        <v>#REF!</v>
      </c>
      <c r="P1" s="23" t="e">
        <f t="array" ref="P1">OR(EXACT(P4&amp;"."&amp;$A5&amp;".",Daten!$B$10:Daten!#REF!))</f>
        <v>#REF!</v>
      </c>
      <c r="Q1" s="23" t="b">
        <f t="array" ref="Q1">OR(EXACT(Q4&amp;"."&amp;$A5&amp;".",Daten!$B$10:'Daten'!L47))</f>
        <v>0</v>
      </c>
      <c r="R1" s="23" t="b">
        <f t="array" ref="R1">OR(EXACT(R4&amp;"."&amp;$A5&amp;".",Daten!$B$10:'Daten'!M47))</f>
        <v>0</v>
      </c>
      <c r="S1" s="23" t="b">
        <f t="array" ref="S1">OR(EXACT(S4&amp;"."&amp;$A5&amp;".",Daten!$B$10:'Daten'!N47))</f>
        <v>0</v>
      </c>
      <c r="T1" s="23" t="b">
        <f t="array" ref="T1">OR(EXACT(T4&amp;"."&amp;$A5&amp;".",Daten!$B$10:'Daten'!O47))</f>
        <v>0</v>
      </c>
      <c r="U1" s="23" t="b">
        <f t="array" ref="U1">OR(EXACT(U4&amp;"."&amp;$A5&amp;".",Daten!$B$10:'Daten'!P47))</f>
        <v>0</v>
      </c>
      <c r="V1" s="23" t="b">
        <f t="array" ref="V1">OR(EXACT(V4&amp;"."&amp;$A5&amp;".",Daten!$B$10:'Daten'!Q46))</f>
        <v>0</v>
      </c>
      <c r="W1" s="23" t="b">
        <f t="array" ref="W1">OR(EXACT(W4&amp;"."&amp;$A5&amp;".",Daten!$B$10:'Daten'!R46))</f>
        <v>0</v>
      </c>
      <c r="X1" s="23" t="b">
        <f t="array" ref="X1">OR(EXACT(X4&amp;"."&amp;$A5&amp;".",Daten!$B$10:'Daten'!S46))</f>
        <v>0</v>
      </c>
      <c r="Y1" s="23" t="b">
        <f t="array" ref="Y1">OR(EXACT(Y4&amp;"."&amp;$A5&amp;".",Daten!$B$10:'Daten'!T46))</f>
        <v>0</v>
      </c>
      <c r="Z1" s="23" t="b">
        <f t="array" ref="Z1">OR(EXACT(Z4&amp;"."&amp;$A5&amp;".",Daten!$B$10:'Daten'!U46))</f>
        <v>0</v>
      </c>
      <c r="AA1" s="23" t="b">
        <f t="array" ref="AA1">OR(EXACT(AA4&amp;"."&amp;$A5&amp;".",Daten!$B$10:'Daten'!V46))</f>
        <v>0</v>
      </c>
      <c r="AB1" s="23" t="b">
        <f t="array" ref="AB1">OR(EXACT(AB4&amp;"."&amp;$A5&amp;".",Daten!$B$10:'Daten'!W46))</f>
        <v>0</v>
      </c>
      <c r="AC1" s="23" t="b">
        <f t="array" ref="AC1">OR(EXACT(AC4&amp;"."&amp;$A5&amp;".",Daten!$B$10:'Daten'!X46))</f>
        <v>0</v>
      </c>
      <c r="AD1" s="23" t="b">
        <f t="array" ref="AD1">OR(EXACT(AD4&amp;"."&amp;$A5&amp;".",Daten!$B$10:'Daten'!Y46))</f>
        <v>0</v>
      </c>
      <c r="AE1" s="23" t="b">
        <f t="array" ref="AE1">OR(EXACT(AE4&amp;"."&amp;$A5&amp;".",Daten!$B$10:'Daten'!Z46))</f>
        <v>0</v>
      </c>
      <c r="AF1" s="23" t="b">
        <f t="array" ref="AF1">OR(EXACT(AF4&amp;"."&amp;$A5&amp;".",Daten!$B$10:'Daten'!AA46))</f>
        <v>0</v>
      </c>
      <c r="AG1" s="23" t="b">
        <f t="array" ref="AG1">OR(EXACT(AG4&amp;"."&amp;$A5&amp;".",Daten!$B$10:'Daten'!AB46))</f>
        <v>0</v>
      </c>
      <c r="AH1" s="23" t="b">
        <f t="array" ref="AH1">OR(EXACT(AH4&amp;"."&amp;$A5&amp;".",Daten!$B$10:'Daten'!AC46))</f>
        <v>0</v>
      </c>
    </row>
    <row r="2" spans="1:34" s="68" customFormat="1" ht="50.1" customHeight="1" x14ac:dyDescent="0.2">
      <c r="A2" s="200" t="s">
        <v>45</v>
      </c>
      <c r="B2" s="200"/>
      <c r="D2" s="124" t="str">
        <f>IF(D1=TRUE,IF(VLOOKUP(D4&amp;"."&amp;$A$5&amp;".",Daten!$B$10:$C$63,2,0)="","Feiertag ","")&amp;VLOOKUP(D4&amp;"."&amp;$A$5&amp;".",Daten!$B$10:$C$63,2,0),"")</f>
        <v/>
      </c>
      <c r="E2" s="124" t="str">
        <f>IF(E1=TRUE,IF(VLOOKUP(E4&amp;"."&amp;$A$5&amp;".",Daten!$B$10:$C$63,2,0)="","Feiertag ","")&amp;VLOOKUP(E4&amp;"."&amp;$A$5&amp;".",Daten!$B$10:$C$63,2,0),"")</f>
        <v/>
      </c>
      <c r="F2" s="124" t="str">
        <f>IF(F1=TRUE,IF(VLOOKUP(F4&amp;"."&amp;$A$5&amp;".",Daten!$B$10:$C$63,2,0)="","Feiertag ","")&amp;VLOOKUP(F4&amp;"."&amp;$A$5&amp;".",Daten!$B$10:$C$63,2,0),"")</f>
        <v/>
      </c>
      <c r="G2" s="124" t="str">
        <f>IF(G1=TRUE,IF(VLOOKUP(G4&amp;"."&amp;$A$5&amp;".",Daten!$B$10:$C$63,2,0)="","Feiertag ","")&amp;VLOOKUP(G4&amp;"."&amp;$A$5&amp;".",Daten!$B$10:$C$63,2,0),"")</f>
        <v/>
      </c>
      <c r="H2" s="124" t="str">
        <f>IF(H1=TRUE,IF(VLOOKUP(H4&amp;"."&amp;$A$5&amp;".",Daten!$B$10:$C$63,2,0)="","Feiertag ","")&amp;VLOOKUP(H4&amp;"."&amp;$A$5&amp;".",Daten!$B$10:$C$63,2,0),"")</f>
        <v/>
      </c>
      <c r="I2" s="124" t="str">
        <f>IF(I1=TRUE,IF(VLOOKUP(I4&amp;"."&amp;$A$5&amp;".",Daten!$B$10:$C$63,2,0)="","Feiertag ","")&amp;VLOOKUP(I4&amp;"."&amp;$A$5&amp;".",Daten!$B$10:$C$63,2,0),"")</f>
        <v/>
      </c>
      <c r="J2" s="124" t="str">
        <f>IF(J1=TRUE,IF(VLOOKUP(J4&amp;"."&amp;$A$5&amp;".",Daten!$B$10:$C$63,2,0)="","Feiertag ","")&amp;VLOOKUP(J4&amp;"."&amp;$A$5&amp;".",Daten!$B$10:$C$63,2,0),"")</f>
        <v/>
      </c>
      <c r="K2" s="124" t="str">
        <f>IF(K1=TRUE,IF(VLOOKUP(K4&amp;"."&amp;$A$5&amp;".",Daten!$B$10:$C$63,2,0)="","Feiertag ","")&amp;VLOOKUP(K4&amp;"."&amp;$A$5&amp;".",Daten!$B$10:$C$63,2,0),"")</f>
        <v/>
      </c>
      <c r="L2" s="124" t="e">
        <f>IF(L1=TRUE,IF(VLOOKUP(L4&amp;"."&amp;$A$5&amp;".",Daten!$B$10:$C$63,2,0)="","Feiertag ","")&amp;VLOOKUP(L4&amp;"."&amp;$A$5&amp;".",Daten!$B$10:$C$63,2,0),"")</f>
        <v>#REF!</v>
      </c>
      <c r="M2" s="124" t="e">
        <f>IF(M1=TRUE,IF(VLOOKUP(M4&amp;"."&amp;$A$5&amp;".",Daten!$B$10:$C$63,2,0)="","Feiertag ","")&amp;VLOOKUP(M4&amp;"."&amp;$A$5&amp;".",Daten!$B$10:$C$63,2,0),"")</f>
        <v>#REF!</v>
      </c>
      <c r="N2" s="124" t="e">
        <f>IF(N1=TRUE,IF(VLOOKUP(N4&amp;"."&amp;$A$5&amp;".",Daten!$B$10:$C$63,2,0)="","Feiertag ","")&amp;VLOOKUP(N4&amp;"."&amp;$A$5&amp;".",Daten!$B$10:$C$63,2,0),"")</f>
        <v>#REF!</v>
      </c>
      <c r="O2" s="124" t="e">
        <f>IF(O1=TRUE,IF(VLOOKUP(O4&amp;"."&amp;$A$5&amp;".",Daten!$B$10:$C$63,2,0)="","Feiertag ","")&amp;VLOOKUP(O4&amp;"."&amp;$A$5&amp;".",Daten!$B$10:$C$63,2,0),"")</f>
        <v>#REF!</v>
      </c>
      <c r="P2" s="124" t="e">
        <f>IF(P1=TRUE,IF(VLOOKUP(P4&amp;"."&amp;$A$5&amp;".",Daten!$B$10:$C$63,2,0)="","Feiertag ","")&amp;VLOOKUP(P4&amp;"."&amp;$A$5&amp;".",Daten!$B$10:$C$63,2,0),"")</f>
        <v>#REF!</v>
      </c>
      <c r="Q2" s="124" t="str">
        <f>IF(Q1=TRUE,IF(VLOOKUP(Q4&amp;"."&amp;$A$5&amp;".",Daten!$B$10:$C$63,2,0)="","Feiertag ","")&amp;VLOOKUP(Q4&amp;"."&amp;$A$5&amp;".",Daten!$B$10:$C$63,2,0),"")</f>
        <v/>
      </c>
      <c r="R2" s="124" t="str">
        <f>IF(R1=TRUE,IF(VLOOKUP(R4&amp;"."&amp;$A$5&amp;".",Daten!$B$10:$C$63,2,0)="","Feiertag ","")&amp;VLOOKUP(R4&amp;"."&amp;$A$5&amp;".",Daten!$B$10:$C$63,2,0),"")</f>
        <v/>
      </c>
      <c r="S2" s="124" t="str">
        <f>IF(S1=TRUE,IF(VLOOKUP(S4&amp;"."&amp;$A$5&amp;".",Daten!$B$10:$C$63,2,0)="","Feiertag ","")&amp;VLOOKUP(S4&amp;"."&amp;$A$5&amp;".",Daten!$B$10:$C$63,2,0),"")</f>
        <v/>
      </c>
      <c r="T2" s="124" t="str">
        <f>IF(T1=TRUE,IF(VLOOKUP(T4&amp;"."&amp;$A$5&amp;".",Daten!$B$10:$C$63,2,0)="","Feiertag ","")&amp;VLOOKUP(T4&amp;"."&amp;$A$5&amp;".",Daten!$B$10:$C$63,2,0),"")</f>
        <v/>
      </c>
      <c r="U2" s="124" t="str">
        <f>IF(U1=TRUE,IF(VLOOKUP(U4&amp;"."&amp;$A$5&amp;".",Daten!$B$10:$C$63,2,0)="","Feiertag ","")&amp;VLOOKUP(U4&amp;"."&amp;$A$5&amp;".",Daten!$B$10:$C$63,2,0),"")</f>
        <v/>
      </c>
      <c r="V2" s="124" t="str">
        <f>IF(V1=TRUE,IF(VLOOKUP(V4&amp;"."&amp;$A$5&amp;".",Daten!$B$10:$C$63,2,0)="","Feiertag ","")&amp;VLOOKUP(V4&amp;"."&amp;$A$5&amp;".",Daten!$B$10:$C$63,2,0),"")</f>
        <v/>
      </c>
      <c r="W2" s="124"/>
      <c r="X2" s="124" t="str">
        <f>IF(X1=TRUE,IF(VLOOKUP(X4&amp;"."&amp;$A$5&amp;".",Daten!$B$10:$C$63,2,0)="","Feiertag ","")&amp;VLOOKUP(X4&amp;"."&amp;$A$5&amp;".",Daten!$B$10:$C$63,2,0),"")</f>
        <v/>
      </c>
      <c r="Y2" s="124" t="str">
        <f>IF(Y1=TRUE,IF(VLOOKUP(Y4&amp;"."&amp;$A$5&amp;".",Daten!$B$10:$C$63,2,0)="","Feiertag ","")&amp;VLOOKUP(Y4&amp;"."&amp;$A$5&amp;".",Daten!$B$10:$C$63,2,0),"")</f>
        <v/>
      </c>
      <c r="Z2" s="124" t="str">
        <f>IF(Z1=TRUE,IF(VLOOKUP(Z4&amp;"."&amp;$A$5&amp;".",Daten!$B$10:$C$63,2,0)="","Feiertag ","")&amp;VLOOKUP(Z4&amp;"."&amp;$A$5&amp;".",Daten!$B$10:$C$63,2,0),"")</f>
        <v/>
      </c>
      <c r="AA2" s="124" t="str">
        <f>IF(AA1=TRUE,IF(VLOOKUP(AA4&amp;"."&amp;$A$5&amp;".",Daten!$B$10:$C$63,2,0)="","Feiertag ","")&amp;VLOOKUP(AA4&amp;"."&amp;$A$5&amp;".",Daten!$B$10:$C$63,2,0),"")</f>
        <v/>
      </c>
      <c r="AB2" s="124" t="str">
        <f>IF(AB1=TRUE,IF(VLOOKUP(AB4&amp;"."&amp;$A$5&amp;".",Daten!$B$10:$C$63,2,0)="","Feiertag ","")&amp;VLOOKUP(AB4&amp;"."&amp;$A$5&amp;".",Daten!$B$10:$C$63,2,0),"")</f>
        <v/>
      </c>
      <c r="AC2" s="124" t="str">
        <f>IF(AC1=TRUE,IF(VLOOKUP(AC4&amp;"."&amp;$A$5&amp;".",Daten!$B$10:$C$63,2,0)="","Feiertag ","")&amp;VLOOKUP(AC4&amp;"."&amp;$A$5&amp;".",Daten!$B$10:$C$63,2,0),"")</f>
        <v/>
      </c>
      <c r="AD2" s="124" t="str">
        <f>IF(AD1=TRUE,IF(VLOOKUP(AD4&amp;"."&amp;$A$5&amp;".",Daten!$B$10:$C$63,2,0)="","Feiertag ","")&amp;VLOOKUP(AD4&amp;"."&amp;$A$5&amp;".",Daten!$B$10:$C$63,2,0),"")</f>
        <v/>
      </c>
      <c r="AE2" s="124" t="str">
        <f>IF(AE1=TRUE,IF(VLOOKUP(AE4&amp;"."&amp;$A$5&amp;".",Daten!$B$10:$C$63,2,0)="","Feiertag ","")&amp;VLOOKUP(AE4&amp;"."&amp;$A$5&amp;".",Daten!$B$10:$C$63,2,0),"")</f>
        <v/>
      </c>
      <c r="AF2" s="124" t="str">
        <f>IF(AF1=TRUE,IF(VLOOKUP(AF4&amp;"."&amp;$A$5&amp;".",Daten!$B$10:$C$63,2,0)="","Feiertag ","")&amp;VLOOKUP(AF4&amp;"."&amp;$A$5&amp;".",Daten!$B$10:$C$63,2,0),"")</f>
        <v/>
      </c>
      <c r="AG2" s="124" t="str">
        <f>IF(AG1=TRUE,IF(VLOOKUP(AG4&amp;"."&amp;$A$5&amp;".",Daten!$B$10:$C$63,2,0)="","Feiertag ","")&amp;VLOOKUP(AG4&amp;"."&amp;$A$5&amp;".",Daten!$B$10:$C$63,2,0),"")</f>
        <v/>
      </c>
      <c r="AH2" s="124" t="str">
        <f>IF(AH1=TRUE,IF(VLOOKUP(AH4&amp;"."&amp;$A$5&amp;".",Daten!$B$10:$C$63,2,0)="","Feiertag ","")&amp;VLOOKUP(AH4&amp;"."&amp;$A$5&amp;".",Daten!$B$10:$C$63,2,0),"")</f>
        <v/>
      </c>
    </row>
    <row r="3" spans="1:34" s="27" customFormat="1" ht="20.25" x14ac:dyDescent="0.2">
      <c r="A3" s="200"/>
      <c r="B3" s="200"/>
      <c r="C3" s="24"/>
      <c r="D3" s="39" t="str">
        <f>IF(OR(Daten!D3=2016,Daten!D3=2020,Daten!D3=2024,Daten!D3=2028,Daten!D3=2032,Daten!D3=2036,Daten!D3=2040),IF(Feb!AF3="MO","DI",IF(Feb!AF3="DI","MI",IF(Feb!AF3="MI","DO",IF(Feb!AF3="DO","FR",IF(Feb!AF3="FR","SA",IF(Feb!AF3="SA","SO",IF(Feb!AF3="SO","MO",""))))))),IF(Feb!AE3="MO","DI",IF(Feb!AE3="DI","MI",IF(Feb!AE3="MI","DO",IF(Feb!AE3="DO","FR",IF(Feb!AE3="FR","SA",IF(Feb!AE3="SA","SO",IF(Feb!AE3="SO","MO",""))))))))</f>
        <v>SA</v>
      </c>
      <c r="E3" s="25" t="str">
        <f t="shared" ref="E3:W3" si="0">IF(D3="MO","DI",IF(D3="DI","MI",IF(D3="MI","DO",IF(D3="DO","FR",IF(D3="FR","SA",IF(D3="SA","SO",IF(D3="SO","MO","")))))))</f>
        <v>SO</v>
      </c>
      <c r="F3" s="26" t="str">
        <f t="shared" si="0"/>
        <v>MO</v>
      </c>
      <c r="G3" s="25" t="str">
        <f t="shared" si="0"/>
        <v>DI</v>
      </c>
      <c r="H3" s="26" t="str">
        <f t="shared" si="0"/>
        <v>MI</v>
      </c>
      <c r="I3" s="25" t="str">
        <f t="shared" si="0"/>
        <v>DO</v>
      </c>
      <c r="J3" s="26" t="str">
        <f t="shared" si="0"/>
        <v>FR</v>
      </c>
      <c r="K3" s="25" t="str">
        <f t="shared" si="0"/>
        <v>SA</v>
      </c>
      <c r="L3" s="26" t="str">
        <f t="shared" si="0"/>
        <v>SO</v>
      </c>
      <c r="M3" s="25" t="str">
        <f t="shared" si="0"/>
        <v>MO</v>
      </c>
      <c r="N3" s="26" t="str">
        <f t="shared" si="0"/>
        <v>DI</v>
      </c>
      <c r="O3" s="25" t="str">
        <f t="shared" si="0"/>
        <v>MI</v>
      </c>
      <c r="P3" s="26" t="str">
        <f t="shared" si="0"/>
        <v>DO</v>
      </c>
      <c r="Q3" s="25" t="str">
        <f t="shared" si="0"/>
        <v>FR</v>
      </c>
      <c r="R3" s="26" t="str">
        <f t="shared" si="0"/>
        <v>SA</v>
      </c>
      <c r="S3" s="25" t="str">
        <f t="shared" si="0"/>
        <v>SO</v>
      </c>
      <c r="T3" s="26" t="str">
        <f t="shared" si="0"/>
        <v>MO</v>
      </c>
      <c r="U3" s="25" t="str">
        <f t="shared" si="0"/>
        <v>DI</v>
      </c>
      <c r="V3" s="26" t="str">
        <f t="shared" si="0"/>
        <v>MI</v>
      </c>
      <c r="W3" s="25" t="str">
        <f t="shared" si="0"/>
        <v>DO</v>
      </c>
      <c r="X3" s="26" t="str">
        <f t="shared" ref="X3" si="1">IF(W3="MO","DI",IF(W3="DI","MI",IF(W3="MI","DO",IF(W3="DO","FR",IF(W3="FR","SA",IF(W3="SA","SO",IF(W3="SO","MO","")))))))</f>
        <v>FR</v>
      </c>
      <c r="Y3" s="25" t="str">
        <f t="shared" ref="Y3:AH3" si="2">IF(X3="MO","DI",IF(X3="DI","MI",IF(X3="MI","DO",IF(X3="DO","FR",IF(X3="FR","SA",IF(X3="SA","SO",IF(X3="SO","MO","")))))))</f>
        <v>SA</v>
      </c>
      <c r="Z3" s="26" t="str">
        <f t="shared" si="2"/>
        <v>SO</v>
      </c>
      <c r="AA3" s="25" t="str">
        <f t="shared" si="2"/>
        <v>MO</v>
      </c>
      <c r="AB3" s="26" t="str">
        <f t="shared" si="2"/>
        <v>DI</v>
      </c>
      <c r="AC3" s="25" t="str">
        <f t="shared" si="2"/>
        <v>MI</v>
      </c>
      <c r="AD3" s="26" t="str">
        <f t="shared" si="2"/>
        <v>DO</v>
      </c>
      <c r="AE3" s="25" t="str">
        <f t="shared" si="2"/>
        <v>FR</v>
      </c>
      <c r="AF3" s="26" t="str">
        <f t="shared" si="2"/>
        <v>SA</v>
      </c>
      <c r="AG3" s="25" t="str">
        <f t="shared" si="2"/>
        <v>SO</v>
      </c>
      <c r="AH3" s="26" t="str">
        <f t="shared" si="2"/>
        <v>MO</v>
      </c>
    </row>
    <row r="4" spans="1:34" s="28" customFormat="1" ht="12.75" customHeight="1" x14ac:dyDescent="0.2">
      <c r="A4" s="200"/>
      <c r="B4" s="200"/>
      <c r="C4" s="24"/>
      <c r="D4" s="198" t="s">
        <v>0</v>
      </c>
      <c r="E4" s="198" t="s">
        <v>1</v>
      </c>
      <c r="F4" s="193" t="s">
        <v>2</v>
      </c>
      <c r="G4" s="193" t="s">
        <v>3</v>
      </c>
      <c r="H4" s="193" t="s">
        <v>4</v>
      </c>
      <c r="I4" s="193" t="s">
        <v>5</v>
      </c>
      <c r="J4" s="193" t="s">
        <v>6</v>
      </c>
      <c r="K4" s="193" t="s">
        <v>7</v>
      </c>
      <c r="L4" s="193" t="s">
        <v>8</v>
      </c>
      <c r="M4" s="193" t="s">
        <v>9</v>
      </c>
      <c r="N4" s="193" t="s">
        <v>10</v>
      </c>
      <c r="O4" s="193" t="s">
        <v>11</v>
      </c>
      <c r="P4" s="193" t="s">
        <v>12</v>
      </c>
      <c r="Q4" s="193" t="s">
        <v>13</v>
      </c>
      <c r="R4" s="193" t="s">
        <v>14</v>
      </c>
      <c r="S4" s="193" t="s">
        <v>15</v>
      </c>
      <c r="T4" s="193" t="s">
        <v>16</v>
      </c>
      <c r="U4" s="193" t="s">
        <v>17</v>
      </c>
      <c r="V4" s="193" t="s">
        <v>18</v>
      </c>
      <c r="W4" s="193" t="s">
        <v>19</v>
      </c>
      <c r="X4" s="193" t="s">
        <v>20</v>
      </c>
      <c r="Y4" s="193" t="s">
        <v>21</v>
      </c>
      <c r="Z4" s="193" t="s">
        <v>22</v>
      </c>
      <c r="AA4" s="193" t="s">
        <v>23</v>
      </c>
      <c r="AB4" s="193" t="s">
        <v>24</v>
      </c>
      <c r="AC4" s="193" t="s">
        <v>25</v>
      </c>
      <c r="AD4" s="193" t="s">
        <v>26</v>
      </c>
      <c r="AE4" s="193" t="s">
        <v>27</v>
      </c>
      <c r="AF4" s="193" t="s">
        <v>28</v>
      </c>
      <c r="AG4" s="193" t="s">
        <v>29</v>
      </c>
      <c r="AH4" s="193" t="s">
        <v>30</v>
      </c>
    </row>
    <row r="5" spans="1:34" s="30" customFormat="1" x14ac:dyDescent="0.2">
      <c r="A5" s="29" t="str">
        <f>IF($A$2="Januar","01",IF($A$2="Februar","02",IF($A$2="März","03",IF($A$2="April","04",IF($A$2="Mai","05",IF($A$2="Juni","06",IF($A$2="Juli","07",IF($A$2="August","08",IF($A$2="September","09",IF($A$2="Oktober","10",IF($A$2="November","11",IF($A$2="Dezember","12",""))))))))))))</f>
        <v>03</v>
      </c>
      <c r="D5" s="199"/>
      <c r="E5" s="199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  <c r="Z5" s="194"/>
      <c r="AA5" s="194"/>
      <c r="AB5" s="194"/>
      <c r="AC5" s="194"/>
      <c r="AD5" s="194"/>
      <c r="AE5" s="194"/>
      <c r="AF5" s="194"/>
      <c r="AG5" s="194"/>
      <c r="AH5" s="194"/>
    </row>
    <row r="6" spans="1:34" s="31" customFormat="1" ht="6.75" customHeight="1" thickBot="1" x14ac:dyDescent="0.25"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</row>
    <row r="7" spans="1:34" ht="12.75" customHeight="1" x14ac:dyDescent="0.2">
      <c r="A7" s="195"/>
      <c r="B7" s="71"/>
      <c r="C7" s="35"/>
      <c r="D7" s="104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</row>
    <row r="8" spans="1:34" x14ac:dyDescent="0.2">
      <c r="A8" s="196"/>
      <c r="B8" s="72"/>
      <c r="C8" s="35"/>
      <c r="D8" s="106"/>
      <c r="E8" s="48"/>
      <c r="F8" s="48"/>
      <c r="G8" s="48"/>
      <c r="H8" s="48"/>
      <c r="I8" s="48"/>
      <c r="J8" s="48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8"/>
      <c r="AH8" s="48"/>
    </row>
    <row r="9" spans="1:34" x14ac:dyDescent="0.2">
      <c r="A9" s="196"/>
      <c r="B9" s="73"/>
      <c r="C9" s="35"/>
      <c r="D9" s="107"/>
      <c r="E9" s="46"/>
      <c r="F9" s="46"/>
      <c r="G9" s="46"/>
      <c r="H9" s="46"/>
      <c r="I9" s="46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</row>
    <row r="10" spans="1:34" x14ac:dyDescent="0.2">
      <c r="A10" s="196"/>
      <c r="B10" s="72"/>
      <c r="C10" s="35"/>
      <c r="D10" s="106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</row>
    <row r="11" spans="1:34" x14ac:dyDescent="0.2">
      <c r="A11" s="196"/>
      <c r="B11" s="73"/>
      <c r="C11" s="35"/>
      <c r="D11" s="10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7"/>
      <c r="AA11" s="47"/>
      <c r="AB11" s="47"/>
      <c r="AC11" s="47"/>
      <c r="AD11" s="47"/>
      <c r="AE11" s="47"/>
      <c r="AF11" s="47"/>
      <c r="AG11" s="47"/>
      <c r="AH11" s="46"/>
    </row>
    <row r="12" spans="1:34" x14ac:dyDescent="0.2">
      <c r="A12" s="196"/>
      <c r="B12" s="72"/>
      <c r="C12" s="35"/>
      <c r="D12" s="15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9"/>
    </row>
    <row r="13" spans="1:34" x14ac:dyDescent="0.2">
      <c r="A13" s="196"/>
      <c r="B13" s="73"/>
      <c r="C13" s="35"/>
      <c r="D13" s="157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7"/>
    </row>
    <row r="14" spans="1:34" ht="12.75" customHeight="1" x14ac:dyDescent="0.2">
      <c r="A14" s="196"/>
      <c r="B14" s="75"/>
      <c r="C14" s="35"/>
      <c r="D14" s="15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9"/>
    </row>
    <row r="15" spans="1:34" s="36" customFormat="1" x14ac:dyDescent="0.2">
      <c r="A15" s="196"/>
      <c r="B15" s="74"/>
      <c r="C15" s="35"/>
      <c r="D15" s="157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7"/>
    </row>
    <row r="16" spans="1:34" x14ac:dyDescent="0.2">
      <c r="A16" s="196"/>
      <c r="B16" s="75"/>
      <c r="C16" s="35"/>
      <c r="D16" s="15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9"/>
    </row>
    <row r="17" spans="1:34" x14ac:dyDescent="0.2">
      <c r="A17" s="196"/>
      <c r="B17" s="74"/>
      <c r="C17" s="35"/>
      <c r="D17" s="157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7"/>
    </row>
    <row r="18" spans="1:34" x14ac:dyDescent="0.2">
      <c r="A18" s="196"/>
      <c r="B18" s="75"/>
      <c r="C18" s="35"/>
      <c r="D18" s="15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9"/>
    </row>
    <row r="19" spans="1:34" x14ac:dyDescent="0.2">
      <c r="A19" s="196"/>
      <c r="B19" s="74"/>
      <c r="C19" s="35"/>
      <c r="D19" s="157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7"/>
    </row>
    <row r="20" spans="1:34" ht="12.75" customHeight="1" x14ac:dyDescent="0.2">
      <c r="A20" s="196"/>
      <c r="B20" s="75"/>
      <c r="C20" s="35"/>
      <c r="D20" s="15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9"/>
    </row>
    <row r="21" spans="1:34" ht="12.75" customHeight="1" x14ac:dyDescent="0.2">
      <c r="A21" s="196"/>
      <c r="B21" s="74"/>
      <c r="C21" s="35"/>
      <c r="D21" s="157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7"/>
    </row>
    <row r="22" spans="1:34" ht="12.75" customHeight="1" x14ac:dyDescent="0.2">
      <c r="A22" s="196"/>
      <c r="B22" s="75"/>
      <c r="C22" s="35"/>
      <c r="D22" s="15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9"/>
    </row>
    <row r="23" spans="1:34" ht="12.75" customHeight="1" x14ac:dyDescent="0.2">
      <c r="A23" s="196"/>
      <c r="B23" s="74"/>
      <c r="C23" s="35"/>
      <c r="D23" s="157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7"/>
    </row>
    <row r="24" spans="1:34" x14ac:dyDescent="0.2">
      <c r="A24" s="196"/>
      <c r="B24" s="75"/>
      <c r="C24" s="35"/>
      <c r="D24" s="15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9"/>
    </row>
    <row r="25" spans="1:34" ht="13.5" thickBot="1" x14ac:dyDescent="0.25">
      <c r="A25" s="197"/>
      <c r="B25" s="76"/>
      <c r="C25" s="35"/>
      <c r="D25" s="108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</row>
    <row r="26" spans="1:34" x14ac:dyDescent="0.2">
      <c r="A26" s="201"/>
      <c r="B26" s="77"/>
      <c r="C26" s="35"/>
      <c r="D26" s="82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</row>
    <row r="27" spans="1:34" ht="13.5" thickBot="1" x14ac:dyDescent="0.25">
      <c r="A27" s="202"/>
      <c r="B27" s="153"/>
      <c r="C27" s="35"/>
      <c r="D27" s="85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</row>
    <row r="28" spans="1:34" x14ac:dyDescent="0.2">
      <c r="A28" s="203"/>
      <c r="B28" s="152"/>
      <c r="C28" s="35"/>
      <c r="D28" s="92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3"/>
      <c r="AB28" s="93"/>
      <c r="AC28" s="93"/>
      <c r="AD28" s="93"/>
      <c r="AE28" s="93"/>
      <c r="AF28" s="93"/>
      <c r="AG28" s="93"/>
      <c r="AH28" s="93"/>
    </row>
    <row r="29" spans="1:34" x14ac:dyDescent="0.2">
      <c r="A29" s="203"/>
      <c r="B29" s="96"/>
      <c r="C29" s="35"/>
      <c r="D29" s="98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</row>
    <row r="30" spans="1:34" ht="12.75" customHeight="1" x14ac:dyDescent="0.2">
      <c r="A30" s="203"/>
      <c r="B30" s="164"/>
      <c r="C30" s="35"/>
      <c r="D30" s="140"/>
      <c r="E30" s="131"/>
      <c r="F30" s="131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31"/>
      <c r="Z30" s="131"/>
      <c r="AA30" s="131"/>
      <c r="AB30" s="131"/>
      <c r="AC30" s="131"/>
      <c r="AD30" s="131"/>
      <c r="AE30" s="131"/>
      <c r="AF30" s="131"/>
      <c r="AG30" s="131"/>
      <c r="AH30" s="131"/>
    </row>
    <row r="31" spans="1:34" ht="12.75" customHeight="1" thickBot="1" x14ac:dyDescent="0.25">
      <c r="A31" s="204"/>
      <c r="B31" s="103"/>
      <c r="C31" s="35"/>
      <c r="D31" s="101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</row>
    <row r="32" spans="1:34" ht="12.75" customHeight="1" thickBot="1" x14ac:dyDescent="0.25">
      <c r="A32" s="37"/>
      <c r="B32" s="33"/>
      <c r="C32" s="35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</row>
    <row r="33" spans="1:34" s="58" customFormat="1" ht="12.75" customHeight="1" thickBot="1" x14ac:dyDescent="0.25">
      <c r="A33" s="205" t="s">
        <v>85</v>
      </c>
      <c r="B33" s="206"/>
      <c r="C33" s="36"/>
      <c r="D33" s="79">
        <f t="shared" ref="D33:AH33" si="3">SUMPRODUCT((D7:D25="")*($B7:$B25&lt;&gt;""))+SUMPRODUCT(($B7:$B25&lt;&gt;"")*(D7:D25="K-RB"))+SUMPRODUCT(($B7:$B25&lt;&gt;"")*(D7:D25="GT"))+SUMPRODUCT(($B7:$B25&lt;&gt;"")*(D7:D25="KAP"))+SUMPRODUCT(($B7:$B25&lt;&gt;"")*(D7:D25="Sch"))+SUMPRODUCT(($B7:$B25&lt;&gt;"")*(D7:D25="A"))+SUMPRODUCT(($B7:$B25&lt;&gt;"")*(D7:D25="T"))</f>
        <v>0</v>
      </c>
      <c r="E33" s="80">
        <f t="shared" si="3"/>
        <v>0</v>
      </c>
      <c r="F33" s="80">
        <f t="shared" si="3"/>
        <v>0</v>
      </c>
      <c r="G33" s="80">
        <f t="shared" si="3"/>
        <v>0</v>
      </c>
      <c r="H33" s="80">
        <f t="shared" si="3"/>
        <v>0</v>
      </c>
      <c r="I33" s="80">
        <f t="shared" si="3"/>
        <v>0</v>
      </c>
      <c r="J33" s="80">
        <f t="shared" si="3"/>
        <v>0</v>
      </c>
      <c r="K33" s="80">
        <f t="shared" si="3"/>
        <v>0</v>
      </c>
      <c r="L33" s="80">
        <f t="shared" si="3"/>
        <v>0</v>
      </c>
      <c r="M33" s="80">
        <f t="shared" si="3"/>
        <v>0</v>
      </c>
      <c r="N33" s="80">
        <f t="shared" si="3"/>
        <v>0</v>
      </c>
      <c r="O33" s="80">
        <f t="shared" si="3"/>
        <v>0</v>
      </c>
      <c r="P33" s="80">
        <f t="shared" si="3"/>
        <v>0</v>
      </c>
      <c r="Q33" s="80">
        <f t="shared" si="3"/>
        <v>0</v>
      </c>
      <c r="R33" s="80">
        <f t="shared" si="3"/>
        <v>0</v>
      </c>
      <c r="S33" s="80">
        <f t="shared" si="3"/>
        <v>0</v>
      </c>
      <c r="T33" s="80">
        <f t="shared" si="3"/>
        <v>0</v>
      </c>
      <c r="U33" s="80">
        <f t="shared" si="3"/>
        <v>0</v>
      </c>
      <c r="V33" s="80">
        <f t="shared" si="3"/>
        <v>0</v>
      </c>
      <c r="W33" s="80">
        <f t="shared" si="3"/>
        <v>0</v>
      </c>
      <c r="X33" s="80">
        <f t="shared" si="3"/>
        <v>0</v>
      </c>
      <c r="Y33" s="80">
        <f t="shared" si="3"/>
        <v>0</v>
      </c>
      <c r="Z33" s="80">
        <f t="shared" si="3"/>
        <v>0</v>
      </c>
      <c r="AA33" s="80">
        <f t="shared" si="3"/>
        <v>0</v>
      </c>
      <c r="AB33" s="80">
        <f t="shared" si="3"/>
        <v>0</v>
      </c>
      <c r="AC33" s="80">
        <f t="shared" si="3"/>
        <v>0</v>
      </c>
      <c r="AD33" s="80">
        <f t="shared" si="3"/>
        <v>0</v>
      </c>
      <c r="AE33" s="80">
        <f t="shared" si="3"/>
        <v>0</v>
      </c>
      <c r="AF33" s="80">
        <f t="shared" si="3"/>
        <v>0</v>
      </c>
      <c r="AG33" s="80">
        <f t="shared" si="3"/>
        <v>0</v>
      </c>
      <c r="AH33" s="81">
        <f t="shared" si="3"/>
        <v>0</v>
      </c>
    </row>
    <row r="34" spans="1:34" x14ac:dyDescent="0.2">
      <c r="B34" s="34" t="s">
        <v>91</v>
      </c>
      <c r="D34" s="130">
        <f t="shared" ref="D34:AH34" si="4">COUNTIF(D7:D31,"A")</f>
        <v>0</v>
      </c>
      <c r="E34" s="130">
        <f t="shared" si="4"/>
        <v>0</v>
      </c>
      <c r="F34" s="130">
        <f t="shared" si="4"/>
        <v>0</v>
      </c>
      <c r="G34" s="130">
        <f t="shared" si="4"/>
        <v>0</v>
      </c>
      <c r="H34" s="130">
        <f t="shared" si="4"/>
        <v>0</v>
      </c>
      <c r="I34" s="130">
        <f t="shared" si="4"/>
        <v>0</v>
      </c>
      <c r="J34" s="130">
        <f t="shared" si="4"/>
        <v>0</v>
      </c>
      <c r="K34" s="130">
        <f t="shared" si="4"/>
        <v>0</v>
      </c>
      <c r="L34" s="130">
        <f t="shared" si="4"/>
        <v>0</v>
      </c>
      <c r="M34" s="130">
        <f t="shared" si="4"/>
        <v>0</v>
      </c>
      <c r="N34" s="130">
        <f t="shared" si="4"/>
        <v>0</v>
      </c>
      <c r="O34" s="130">
        <f t="shared" si="4"/>
        <v>0</v>
      </c>
      <c r="P34" s="130">
        <f t="shared" si="4"/>
        <v>0</v>
      </c>
      <c r="Q34" s="130">
        <f t="shared" si="4"/>
        <v>0</v>
      </c>
      <c r="R34" s="130">
        <f t="shared" si="4"/>
        <v>0</v>
      </c>
      <c r="S34" s="130">
        <f t="shared" si="4"/>
        <v>0</v>
      </c>
      <c r="T34" s="130">
        <f t="shared" si="4"/>
        <v>0</v>
      </c>
      <c r="U34" s="130">
        <f t="shared" si="4"/>
        <v>0</v>
      </c>
      <c r="V34" s="130">
        <f t="shared" si="4"/>
        <v>0</v>
      </c>
      <c r="W34" s="130">
        <f t="shared" si="4"/>
        <v>0</v>
      </c>
      <c r="X34" s="130">
        <f t="shared" si="4"/>
        <v>0</v>
      </c>
      <c r="Y34" s="130">
        <f t="shared" si="4"/>
        <v>0</v>
      </c>
      <c r="Z34" s="130">
        <f t="shared" si="4"/>
        <v>0</v>
      </c>
      <c r="AA34" s="130">
        <f t="shared" si="4"/>
        <v>0</v>
      </c>
      <c r="AB34" s="130">
        <f t="shared" si="4"/>
        <v>0</v>
      </c>
      <c r="AC34" s="130">
        <f t="shared" si="4"/>
        <v>0</v>
      </c>
      <c r="AD34" s="130">
        <f t="shared" si="4"/>
        <v>0</v>
      </c>
      <c r="AE34" s="130">
        <f t="shared" si="4"/>
        <v>0</v>
      </c>
      <c r="AF34" s="130">
        <f t="shared" si="4"/>
        <v>0</v>
      </c>
      <c r="AG34" s="130">
        <f t="shared" si="4"/>
        <v>0</v>
      </c>
      <c r="AH34" s="130">
        <f t="shared" si="4"/>
        <v>0</v>
      </c>
    </row>
    <row r="35" spans="1:34" x14ac:dyDescent="0.2">
      <c r="B35" s="34" t="s">
        <v>93</v>
      </c>
      <c r="D35" s="130">
        <f t="shared" ref="D35:AH35" si="5">COUNTIF(D7:D31,"T")</f>
        <v>0</v>
      </c>
      <c r="E35" s="130">
        <f t="shared" si="5"/>
        <v>0</v>
      </c>
      <c r="F35" s="130">
        <f t="shared" si="5"/>
        <v>0</v>
      </c>
      <c r="G35" s="130">
        <f t="shared" si="5"/>
        <v>0</v>
      </c>
      <c r="H35" s="130">
        <f t="shared" si="5"/>
        <v>0</v>
      </c>
      <c r="I35" s="130">
        <f t="shared" si="5"/>
        <v>0</v>
      </c>
      <c r="J35" s="130">
        <f t="shared" si="5"/>
        <v>0</v>
      </c>
      <c r="K35" s="130">
        <f t="shared" si="5"/>
        <v>0</v>
      </c>
      <c r="L35" s="130">
        <f t="shared" si="5"/>
        <v>0</v>
      </c>
      <c r="M35" s="130">
        <f t="shared" si="5"/>
        <v>0</v>
      </c>
      <c r="N35" s="130">
        <f t="shared" si="5"/>
        <v>0</v>
      </c>
      <c r="O35" s="130">
        <f t="shared" si="5"/>
        <v>0</v>
      </c>
      <c r="P35" s="130">
        <f t="shared" si="5"/>
        <v>0</v>
      </c>
      <c r="Q35" s="130">
        <f t="shared" si="5"/>
        <v>0</v>
      </c>
      <c r="R35" s="130">
        <f t="shared" si="5"/>
        <v>0</v>
      </c>
      <c r="S35" s="130">
        <f t="shared" si="5"/>
        <v>0</v>
      </c>
      <c r="T35" s="130">
        <f t="shared" si="5"/>
        <v>0</v>
      </c>
      <c r="U35" s="130">
        <f t="shared" si="5"/>
        <v>0</v>
      </c>
      <c r="V35" s="130">
        <f t="shared" si="5"/>
        <v>0</v>
      </c>
      <c r="W35" s="130">
        <f t="shared" si="5"/>
        <v>0</v>
      </c>
      <c r="X35" s="130">
        <f t="shared" si="5"/>
        <v>0</v>
      </c>
      <c r="Y35" s="130">
        <f t="shared" si="5"/>
        <v>0</v>
      </c>
      <c r="Z35" s="130">
        <f t="shared" si="5"/>
        <v>0</v>
      </c>
      <c r="AA35" s="130">
        <f t="shared" si="5"/>
        <v>0</v>
      </c>
      <c r="AB35" s="130">
        <f t="shared" si="5"/>
        <v>0</v>
      </c>
      <c r="AC35" s="130">
        <f t="shared" si="5"/>
        <v>0</v>
      </c>
      <c r="AD35" s="130">
        <f t="shared" si="5"/>
        <v>0</v>
      </c>
      <c r="AE35" s="130">
        <f t="shared" si="5"/>
        <v>0</v>
      </c>
      <c r="AF35" s="130">
        <f t="shared" si="5"/>
        <v>0</v>
      </c>
      <c r="AG35" s="130">
        <f t="shared" si="5"/>
        <v>0</v>
      </c>
      <c r="AH35" s="130">
        <f t="shared" si="5"/>
        <v>0</v>
      </c>
    </row>
  </sheetData>
  <sheetProtection formatCells="0" selectLockedCells="1"/>
  <customSheetViews>
    <customSheetView guid="{90684324-B569-4AF6-BCF4-ED648A4ACF90}" scale="90" showPageBreaks="1" showGridLines="0">
      <pane xSplit="3" ySplit="6" topLeftCell="D7" activePane="bottomRight" state="frozen"/>
      <selection pane="bottomRight" activeCell="X39" sqref="X39"/>
      <pageMargins left="0.70866141732283472" right="0.70866141732283472" top="0.78740157480314965" bottom="0.78740157480314965" header="0.31496062992125984" footer="0.31496062992125984"/>
      <pageSetup paperSize="9" orientation="portrait" r:id="rId1"/>
    </customSheetView>
  </customSheetViews>
  <mergeCells count="36">
    <mergeCell ref="S4:S5"/>
    <mergeCell ref="G4:G5"/>
    <mergeCell ref="F4:F5"/>
    <mergeCell ref="E4:E5"/>
    <mergeCell ref="D4:D5"/>
    <mergeCell ref="R4:R5"/>
    <mergeCell ref="L4:L5"/>
    <mergeCell ref="M4:M5"/>
    <mergeCell ref="N4:N5"/>
    <mergeCell ref="O4:O5"/>
    <mergeCell ref="P4:P5"/>
    <mergeCell ref="H4:H5"/>
    <mergeCell ref="I4:I5"/>
    <mergeCell ref="J4:J5"/>
    <mergeCell ref="K4:K5"/>
    <mergeCell ref="Q4:Q5"/>
    <mergeCell ref="X4:X5"/>
    <mergeCell ref="W4:W5"/>
    <mergeCell ref="V4:V5"/>
    <mergeCell ref="U4:U5"/>
    <mergeCell ref="T4:T5"/>
    <mergeCell ref="AF4:AF5"/>
    <mergeCell ref="AG4:AG5"/>
    <mergeCell ref="AH4:AH5"/>
    <mergeCell ref="Y4:Y5"/>
    <mergeCell ref="Z4:Z5"/>
    <mergeCell ref="AA4:AA5"/>
    <mergeCell ref="AB4:AB5"/>
    <mergeCell ref="AC4:AC5"/>
    <mergeCell ref="AE4:AE5"/>
    <mergeCell ref="AD4:AD5"/>
    <mergeCell ref="A2:B4"/>
    <mergeCell ref="A7:A25"/>
    <mergeCell ref="A26:A27"/>
    <mergeCell ref="A28:A31"/>
    <mergeCell ref="A33:B33"/>
  </mergeCells>
  <conditionalFormatting sqref="D2:AH2">
    <cfRule type="expression" dxfId="2084" priority="456">
      <formula>D2&lt;&gt;""</formula>
    </cfRule>
  </conditionalFormatting>
  <conditionalFormatting sqref="D33:AH33">
    <cfRule type="expression" dxfId="2083" priority="454">
      <formula>D33&lt;4</formula>
    </cfRule>
  </conditionalFormatting>
  <conditionalFormatting sqref="B30:B31">
    <cfRule type="expression" dxfId="2082" priority="409">
      <formula>B30="KAP-E"</formula>
    </cfRule>
    <cfRule type="expression" dxfId="2081" priority="410">
      <formula>B30="FB"</formula>
    </cfRule>
    <cfRule type="expression" dxfId="2080" priority="411">
      <formula>B30="T"</formula>
    </cfRule>
    <cfRule type="expression" dxfId="2079" priority="412">
      <formula>B30="A"</formula>
    </cfRule>
    <cfRule type="expression" dxfId="2078" priority="413">
      <formula>B30="BAO"</formula>
    </cfRule>
    <cfRule type="expression" dxfId="2077" priority="414">
      <formula>B30="KAP"</formula>
    </cfRule>
    <cfRule type="expression" dxfId="2076" priority="415">
      <formula>B30="dfr"</formula>
    </cfRule>
    <cfRule type="expression" dxfId="2075" priority="416">
      <formula>B30="U"</formula>
    </cfRule>
    <cfRule type="expression" dxfId="2074" priority="417">
      <formula>OR(B$3="SA",B$3="SO",B$1=TRUE)</formula>
    </cfRule>
  </conditionalFormatting>
  <conditionalFormatting sqref="D30:AH31 D9:J11 I12:J12 D13:J13 L10:W10 Y10:AH10 L13:AH13 L11:AG12 D17:J20 L9:AH9 L17:AH20 D26:AH27 L25:AH25 D25:J25">
    <cfRule type="expression" dxfId="2073" priority="398">
      <formula>D9="KAP-E"</formula>
    </cfRule>
  </conditionalFormatting>
  <conditionalFormatting sqref="D30:AH31 I12:J12 D7:J11 D13:J13 L10:W10 Y10:AH10 L13:AH13 L11:AG12 D17:J20 L17:AH20 L7:AH7 L9:AH9 L8:AG8 D26:AH27 L25:AH25 D25:J25">
    <cfRule type="expression" dxfId="2072" priority="392">
      <formula>D7="GebF"</formula>
    </cfRule>
    <cfRule type="expression" dxfId="2071" priority="393">
      <formula>D7="GebD"</formula>
    </cfRule>
    <cfRule type="expression" dxfId="2070" priority="394">
      <formula>D7="krk"</formula>
    </cfRule>
    <cfRule type="expression" dxfId="2069" priority="395">
      <formula>D7="Sch"</formula>
    </cfRule>
    <cfRule type="expression" dxfId="2068" priority="396">
      <formula>D7="ZVD"</formula>
    </cfRule>
    <cfRule type="expression" dxfId="2067" priority="397">
      <formula>D7="KDD"</formula>
    </cfRule>
    <cfRule type="expression" dxfId="2066" priority="399">
      <formula>D7="FB"</formula>
    </cfRule>
    <cfRule type="expression" dxfId="2065" priority="400">
      <formula>D7="T"</formula>
    </cfRule>
    <cfRule type="expression" dxfId="2064" priority="401">
      <formula>D7="A"</formula>
    </cfRule>
    <cfRule type="expression" dxfId="2063" priority="402">
      <formula>D7="BAO"</formula>
    </cfRule>
    <cfRule type="expression" dxfId="2062" priority="403">
      <formula>D7="KAP"</formula>
    </cfRule>
    <cfRule type="expression" dxfId="2061" priority="404">
      <formula>D7="dfr"</formula>
    </cfRule>
    <cfRule type="expression" dxfId="2060" priority="405">
      <formula>D7="U"</formula>
    </cfRule>
    <cfRule type="expression" dxfId="2059" priority="406">
      <formula>OR(D$3="SA",D$3="SO",D$1=TRUE)</formula>
    </cfRule>
  </conditionalFormatting>
  <conditionalFormatting sqref="D12:H12">
    <cfRule type="expression" dxfId="2058" priority="383">
      <formula>D12="KAP-E"</formula>
    </cfRule>
  </conditionalFormatting>
  <conditionalFormatting sqref="D12:H12">
    <cfRule type="expression" dxfId="2057" priority="377">
      <formula>D12="GebF"</formula>
    </cfRule>
    <cfRule type="expression" dxfId="2056" priority="378">
      <formula>D12="GebD"</formula>
    </cfRule>
    <cfRule type="expression" dxfId="2055" priority="379">
      <formula>D12="krk"</formula>
    </cfRule>
    <cfRule type="expression" dxfId="2054" priority="380">
      <formula>D12="Sch"</formula>
    </cfRule>
    <cfRule type="expression" dxfId="2053" priority="381">
      <formula>D12="ZVD"</formula>
    </cfRule>
    <cfRule type="expression" dxfId="2052" priority="382">
      <formula>D12="KDD"</formula>
    </cfRule>
    <cfRule type="expression" dxfId="2051" priority="384">
      <formula>D12="FB"</formula>
    </cfRule>
    <cfRule type="expression" dxfId="2050" priority="385">
      <formula>D12="T"</formula>
    </cfRule>
    <cfRule type="expression" dxfId="2049" priority="386">
      <formula>D12="A"</formula>
    </cfRule>
    <cfRule type="expression" dxfId="2048" priority="387">
      <formula>D12="BAO"</formula>
    </cfRule>
    <cfRule type="expression" dxfId="2047" priority="388">
      <formula>D12="KAP"</formula>
    </cfRule>
    <cfRule type="expression" dxfId="2046" priority="389">
      <formula>D12="dfr"</formula>
    </cfRule>
    <cfRule type="expression" dxfId="2045" priority="390">
      <formula>D12="U"</formula>
    </cfRule>
    <cfRule type="expression" dxfId="2044" priority="391">
      <formula>OR(D$3="SA",D$3="SO",D$1=TRUE)</formula>
    </cfRule>
  </conditionalFormatting>
  <conditionalFormatting sqref="D34:AH34">
    <cfRule type="expression" dxfId="2043" priority="375">
      <formula>D34&gt;1</formula>
    </cfRule>
    <cfRule type="expression" dxfId="2042" priority="376">
      <formula>D34&lt;1</formula>
    </cfRule>
  </conditionalFormatting>
  <conditionalFormatting sqref="D35:AH35">
    <cfRule type="expression" dxfId="2041" priority="373">
      <formula>D35&gt;1</formula>
    </cfRule>
    <cfRule type="expression" dxfId="2040" priority="374">
      <formula>D35&lt;1</formula>
    </cfRule>
  </conditionalFormatting>
  <conditionalFormatting sqref="L15:Q15 D15:J16 T15:AH15 L16:AH16">
    <cfRule type="expression" dxfId="2039" priority="304">
      <formula>D15="KAP-E"</formula>
    </cfRule>
  </conditionalFormatting>
  <conditionalFormatting sqref="L15:Q15 D15:J16 T15:AH15 L16:AH16">
    <cfRule type="expression" dxfId="2038" priority="298">
      <formula>D15="GebF"</formula>
    </cfRule>
    <cfRule type="expression" dxfId="2037" priority="299">
      <formula>D15="GebD"</formula>
    </cfRule>
    <cfRule type="expression" dxfId="2036" priority="300">
      <formula>D15="krk"</formula>
    </cfRule>
    <cfRule type="expression" dxfId="2035" priority="301">
      <formula>D15="Sch"</formula>
    </cfRule>
    <cfRule type="expression" dxfId="2034" priority="302">
      <formula>D15="ZVD"</formula>
    </cfRule>
    <cfRule type="expression" dxfId="2033" priority="303">
      <formula>D15="KDD"</formula>
    </cfRule>
    <cfRule type="expression" dxfId="2032" priority="305">
      <formula>D15="FB"</formula>
    </cfRule>
    <cfRule type="expression" dxfId="2031" priority="306">
      <formula>D15="T"</formula>
    </cfRule>
    <cfRule type="expression" dxfId="2030" priority="307">
      <formula>D15="A"</formula>
    </cfRule>
    <cfRule type="expression" dxfId="2029" priority="308">
      <formula>D15="BAO"</formula>
    </cfRule>
    <cfRule type="expression" dxfId="2028" priority="309">
      <formula>D15="KAP"</formula>
    </cfRule>
    <cfRule type="expression" dxfId="2027" priority="310">
      <formula>D15="dfr"</formula>
    </cfRule>
    <cfRule type="expression" dxfId="2026" priority="311">
      <formula>D15="U"</formula>
    </cfRule>
    <cfRule type="expression" dxfId="2025" priority="312">
      <formula>OR(D$3="SA",D$3="SO",D$1=TRUE)</formula>
    </cfRule>
  </conditionalFormatting>
  <conditionalFormatting sqref="D28:AF28 D29:O29 S29:AF29">
    <cfRule type="expression" dxfId="2024" priority="289">
      <formula>D28="KAP-E"</formula>
    </cfRule>
  </conditionalFormatting>
  <conditionalFormatting sqref="D28:AF28 D29:O29 S29:AF29">
    <cfRule type="expression" dxfId="2023" priority="283">
      <formula>D28="GebF"</formula>
    </cfRule>
    <cfRule type="expression" dxfId="2022" priority="284">
      <formula>D28="GebD"</formula>
    </cfRule>
    <cfRule type="expression" dxfId="2021" priority="285">
      <formula>D28="krk"</formula>
    </cfRule>
    <cfRule type="expression" dxfId="2020" priority="286">
      <formula>D28="Sch"</formula>
    </cfRule>
    <cfRule type="expression" dxfId="2019" priority="287">
      <formula>D28="ZVD"</formula>
    </cfRule>
    <cfRule type="expression" dxfId="2018" priority="288">
      <formula>D28="KDD"</formula>
    </cfRule>
    <cfRule type="expression" dxfId="2017" priority="290">
      <formula>D28="FB"</formula>
    </cfRule>
    <cfRule type="expression" dxfId="2016" priority="291">
      <formula>D28="T"</formula>
    </cfRule>
    <cfRule type="expression" dxfId="2015" priority="292">
      <formula>D28="A"</formula>
    </cfRule>
    <cfRule type="expression" dxfId="2014" priority="293">
      <formula>D28="BAO"</formula>
    </cfRule>
    <cfRule type="expression" dxfId="2013" priority="294">
      <formula>D28="KAP"</formula>
    </cfRule>
    <cfRule type="expression" dxfId="2012" priority="295">
      <formula>D28="dfr"</formula>
    </cfRule>
    <cfRule type="expression" dxfId="2011" priority="296">
      <formula>D28="U"</formula>
    </cfRule>
    <cfRule type="expression" dxfId="2010" priority="297">
      <formula>OR(D$3="SA",D$3="SO",D$1=TRUE)</formula>
    </cfRule>
  </conditionalFormatting>
  <conditionalFormatting sqref="D14:J14 L14:AG14">
    <cfRule type="expression" dxfId="2009" priority="260">
      <formula>D14="KAP-E"</formula>
    </cfRule>
  </conditionalFormatting>
  <conditionalFormatting sqref="D14:J14 L14:AG14">
    <cfRule type="expression" dxfId="2008" priority="254">
      <formula>D14="GebF"</formula>
    </cfRule>
    <cfRule type="expression" dxfId="2007" priority="255">
      <formula>D14="GebD"</formula>
    </cfRule>
    <cfRule type="expression" dxfId="2006" priority="256">
      <formula>D14="krk"</formula>
    </cfRule>
    <cfRule type="expression" dxfId="2005" priority="257">
      <formula>D14="Sch"</formula>
    </cfRule>
    <cfRule type="expression" dxfId="2004" priority="258">
      <formula>D14="ZVD"</formula>
    </cfRule>
    <cfRule type="expression" dxfId="2003" priority="259">
      <formula>D14="KDD"</formula>
    </cfRule>
    <cfRule type="expression" dxfId="2002" priority="261">
      <formula>D14="FB"</formula>
    </cfRule>
    <cfRule type="expression" dxfId="2001" priority="262">
      <formula>D14="T"</formula>
    </cfRule>
    <cfRule type="expression" dxfId="2000" priority="263">
      <formula>D14="A"</formula>
    </cfRule>
    <cfRule type="expression" dxfId="1999" priority="264">
      <formula>D14="BAO"</formula>
    </cfRule>
    <cfRule type="expression" dxfId="1998" priority="265">
      <formula>D14="KAP"</formula>
    </cfRule>
    <cfRule type="expression" dxfId="1997" priority="266">
      <formula>D14="dfr"</formula>
    </cfRule>
    <cfRule type="expression" dxfId="1996" priority="267">
      <formula>D14="U"</formula>
    </cfRule>
    <cfRule type="expression" dxfId="1995" priority="268">
      <formula>OR(D$3="SA",D$3="SO",D$1=TRUE)</formula>
    </cfRule>
  </conditionalFormatting>
  <conditionalFormatting sqref="X10">
    <cfRule type="expression" dxfId="1994" priority="231">
      <formula>X10="KAP-E"</formula>
    </cfRule>
  </conditionalFormatting>
  <conditionalFormatting sqref="X10">
    <cfRule type="expression" dxfId="1993" priority="225">
      <formula>X10="GebF"</formula>
    </cfRule>
    <cfRule type="expression" dxfId="1992" priority="226">
      <formula>X10="GebD"</formula>
    </cfRule>
    <cfRule type="expression" dxfId="1991" priority="227">
      <formula>X10="krk"</formula>
    </cfRule>
    <cfRule type="expression" dxfId="1990" priority="228">
      <formula>X10="Sch"</formula>
    </cfRule>
    <cfRule type="expression" dxfId="1989" priority="229">
      <formula>X10="ZVD"</formula>
    </cfRule>
    <cfRule type="expression" dxfId="1988" priority="230">
      <formula>X10="KDD"</formula>
    </cfRule>
    <cfRule type="expression" dxfId="1987" priority="232">
      <formula>X10="FB"</formula>
    </cfRule>
    <cfRule type="expression" dxfId="1986" priority="233">
      <formula>X10="T"</formula>
    </cfRule>
    <cfRule type="expression" dxfId="1985" priority="234">
      <formula>X10="A"</formula>
    </cfRule>
    <cfRule type="expression" dxfId="1984" priority="235">
      <formula>X10="BAO"</formula>
    </cfRule>
    <cfRule type="expression" dxfId="1983" priority="236">
      <formula>X10="KAP"</formula>
    </cfRule>
    <cfRule type="expression" dxfId="1982" priority="237">
      <formula>X10="dfr"</formula>
    </cfRule>
    <cfRule type="expression" dxfId="1981" priority="238">
      <formula>X10="U"</formula>
    </cfRule>
    <cfRule type="expression" dxfId="1980" priority="239">
      <formula>OR(X$3="SA",X$3="SO",X$1=TRUE)</formula>
    </cfRule>
  </conditionalFormatting>
  <conditionalFormatting sqref="R15:S15">
    <cfRule type="expression" dxfId="1979" priority="211">
      <formula>R15="GebF"</formula>
    </cfRule>
    <cfRule type="expression" dxfId="1978" priority="212">
      <formula>R15="GebD"</formula>
    </cfRule>
    <cfRule type="expression" dxfId="1977" priority="213">
      <formula>R15="krk"</formula>
    </cfRule>
    <cfRule type="expression" dxfId="1976" priority="214">
      <formula>R15="Sch"</formula>
    </cfRule>
    <cfRule type="expression" dxfId="1975" priority="215">
      <formula>R15="ZVD"</formula>
    </cfRule>
    <cfRule type="expression" dxfId="1974" priority="216">
      <formula>R15="KDD"</formula>
    </cfRule>
    <cfRule type="expression" dxfId="1973" priority="217">
      <formula>R15="FB"</formula>
    </cfRule>
    <cfRule type="expression" dxfId="1972" priority="218">
      <formula>R15="T"</formula>
    </cfRule>
    <cfRule type="expression" dxfId="1971" priority="219">
      <formula>R15="A"</formula>
    </cfRule>
    <cfRule type="expression" dxfId="1970" priority="220">
      <formula>R15="BAO"</formula>
    </cfRule>
    <cfRule type="expression" dxfId="1969" priority="221">
      <formula>R15="KAP"</formula>
    </cfRule>
    <cfRule type="expression" dxfId="1968" priority="222">
      <formula>R15="dfr"</formula>
    </cfRule>
    <cfRule type="expression" dxfId="1967" priority="223">
      <formula>R15="U"</formula>
    </cfRule>
    <cfRule type="expression" dxfId="1966" priority="224">
      <formula>OR(R$3="SA",R$3="SO",R$1=TRUE)</formula>
    </cfRule>
  </conditionalFormatting>
  <conditionalFormatting sqref="AH11">
    <cfRule type="expression" dxfId="1965" priority="187">
      <formula>AH11="KAP-E"</formula>
    </cfRule>
  </conditionalFormatting>
  <conditionalFormatting sqref="AH11">
    <cfRule type="expression" dxfId="1964" priority="181">
      <formula>AH11="GebF"</formula>
    </cfRule>
    <cfRule type="expression" dxfId="1963" priority="182">
      <formula>AH11="GebD"</formula>
    </cfRule>
    <cfRule type="expression" dxfId="1962" priority="183">
      <formula>AH11="krk"</formula>
    </cfRule>
    <cfRule type="expression" dxfId="1961" priority="184">
      <formula>AH11="Sch"</formula>
    </cfRule>
    <cfRule type="expression" dxfId="1960" priority="185">
      <formula>AH11="ZVD"</formula>
    </cfRule>
    <cfRule type="expression" dxfId="1959" priority="186">
      <formula>AH11="KDD"</formula>
    </cfRule>
    <cfRule type="expression" dxfId="1958" priority="188">
      <formula>AH11="FB"</formula>
    </cfRule>
    <cfRule type="expression" dxfId="1957" priority="189">
      <formula>AH11="T"</formula>
    </cfRule>
    <cfRule type="expression" dxfId="1956" priority="190">
      <formula>AH11="A"</formula>
    </cfRule>
    <cfRule type="expression" dxfId="1955" priority="191">
      <formula>AH11="BAO"</formula>
    </cfRule>
    <cfRule type="expression" dxfId="1954" priority="192">
      <formula>AH11="KAP"</formula>
    </cfRule>
    <cfRule type="expression" dxfId="1953" priority="193">
      <formula>AH11="dfr"</formula>
    </cfRule>
    <cfRule type="expression" dxfId="1952" priority="194">
      <formula>AH11="U"</formula>
    </cfRule>
    <cfRule type="expression" dxfId="1951" priority="195">
      <formula>OR(AH$3="SA",AH$3="SO",AH$1=TRUE)</formula>
    </cfRule>
  </conditionalFormatting>
  <conditionalFormatting sqref="AH12">
    <cfRule type="expression" dxfId="1950" priority="172">
      <formula>AH12="KAP-E"</formula>
    </cfRule>
  </conditionalFormatting>
  <conditionalFormatting sqref="AH12">
    <cfRule type="expression" dxfId="1949" priority="166">
      <formula>AH12="GebF"</formula>
    </cfRule>
    <cfRule type="expression" dxfId="1948" priority="167">
      <formula>AH12="GebD"</formula>
    </cfRule>
    <cfRule type="expression" dxfId="1947" priority="168">
      <formula>AH12="krk"</formula>
    </cfRule>
    <cfRule type="expression" dxfId="1946" priority="169">
      <formula>AH12="Sch"</formula>
    </cfRule>
    <cfRule type="expression" dxfId="1945" priority="170">
      <formula>AH12="ZVD"</formula>
    </cfRule>
    <cfRule type="expression" dxfId="1944" priority="171">
      <formula>AH12="KDD"</formula>
    </cfRule>
    <cfRule type="expression" dxfId="1943" priority="173">
      <formula>AH12="FB"</formula>
    </cfRule>
    <cfRule type="expression" dxfId="1942" priority="174">
      <formula>AH12="T"</formula>
    </cfRule>
    <cfRule type="expression" dxfId="1941" priority="175">
      <formula>AH12="A"</formula>
    </cfRule>
    <cfRule type="expression" dxfId="1940" priority="176">
      <formula>AH12="BAO"</formula>
    </cfRule>
    <cfRule type="expression" dxfId="1939" priority="177">
      <formula>AH12="KAP"</formula>
    </cfRule>
    <cfRule type="expression" dxfId="1938" priority="178">
      <formula>AH12="dfr"</formula>
    </cfRule>
    <cfRule type="expression" dxfId="1937" priority="179">
      <formula>AH12="U"</formula>
    </cfRule>
    <cfRule type="expression" dxfId="1936" priority="180">
      <formula>OR(AH$3="SA",AH$3="SO",AH$1=TRUE)</formula>
    </cfRule>
  </conditionalFormatting>
  <conditionalFormatting sqref="K9:K13 K17:K20 K25">
    <cfRule type="expression" dxfId="1935" priority="127">
      <formula>K9="KAP-E"</formula>
    </cfRule>
  </conditionalFormatting>
  <conditionalFormatting sqref="K17:K20 K7:K13 K25">
    <cfRule type="expression" dxfId="1934" priority="121">
      <formula>K7="GebF"</formula>
    </cfRule>
    <cfRule type="expression" dxfId="1933" priority="122">
      <formula>K7="GebD"</formula>
    </cfRule>
    <cfRule type="expression" dxfId="1932" priority="123">
      <formula>K7="krk"</formula>
    </cfRule>
    <cfRule type="expression" dxfId="1931" priority="124">
      <formula>K7="Sch"</formula>
    </cfRule>
    <cfRule type="expression" dxfId="1930" priority="125">
      <formula>K7="ZVD"</formula>
    </cfRule>
    <cfRule type="expression" dxfId="1929" priority="126">
      <formula>K7="KDD"</formula>
    </cfRule>
    <cfRule type="expression" dxfId="1928" priority="128">
      <formula>K7="FB"</formula>
    </cfRule>
    <cfRule type="expression" dxfId="1927" priority="129">
      <formula>K7="T"</formula>
    </cfRule>
    <cfRule type="expression" dxfId="1926" priority="130">
      <formula>K7="A"</formula>
    </cfRule>
    <cfRule type="expression" dxfId="1925" priority="131">
      <formula>K7="BAO"</formula>
    </cfRule>
    <cfRule type="expression" dxfId="1924" priority="132">
      <formula>K7="KAP"</formula>
    </cfRule>
    <cfRule type="expression" dxfId="1923" priority="133">
      <formula>K7="dfr"</formula>
    </cfRule>
    <cfRule type="expression" dxfId="1922" priority="134">
      <formula>K7="U"</formula>
    </cfRule>
    <cfRule type="expression" dxfId="1921" priority="135">
      <formula>OR(K$3="SA",K$3="SO",K$1=TRUE)</formula>
    </cfRule>
  </conditionalFormatting>
  <conditionalFormatting sqref="K15:K16">
    <cfRule type="expression" dxfId="1920" priority="112">
      <formula>K15="KAP-E"</formula>
    </cfRule>
  </conditionalFormatting>
  <conditionalFormatting sqref="K15:K16">
    <cfRule type="expression" dxfId="1919" priority="106">
      <formula>K15="GebF"</formula>
    </cfRule>
    <cfRule type="expression" dxfId="1918" priority="107">
      <formula>K15="GebD"</formula>
    </cfRule>
    <cfRule type="expression" dxfId="1917" priority="108">
      <formula>K15="krk"</formula>
    </cfRule>
    <cfRule type="expression" dxfId="1916" priority="109">
      <formula>K15="Sch"</formula>
    </cfRule>
    <cfRule type="expression" dxfId="1915" priority="110">
      <formula>K15="ZVD"</formula>
    </cfRule>
    <cfRule type="expression" dxfId="1914" priority="111">
      <formula>K15="KDD"</formula>
    </cfRule>
    <cfRule type="expression" dxfId="1913" priority="113">
      <formula>K15="FB"</formula>
    </cfRule>
    <cfRule type="expression" dxfId="1912" priority="114">
      <formula>K15="T"</formula>
    </cfRule>
    <cfRule type="expression" dxfId="1911" priority="115">
      <formula>K15="A"</formula>
    </cfRule>
    <cfRule type="expression" dxfId="1910" priority="116">
      <formula>K15="BAO"</formula>
    </cfRule>
    <cfRule type="expression" dxfId="1909" priority="117">
      <formula>K15="KAP"</formula>
    </cfRule>
    <cfRule type="expression" dxfId="1908" priority="118">
      <formula>K15="dfr"</formula>
    </cfRule>
    <cfRule type="expression" dxfId="1907" priority="119">
      <formula>K15="U"</formula>
    </cfRule>
    <cfRule type="expression" dxfId="1906" priority="120">
      <formula>OR(K$3="SA",K$3="SO",K$1=TRUE)</formula>
    </cfRule>
  </conditionalFormatting>
  <conditionalFormatting sqref="K14">
    <cfRule type="expression" dxfId="1905" priority="97">
      <formula>K14="KAP-E"</formula>
    </cfRule>
  </conditionalFormatting>
  <conditionalFormatting sqref="K14">
    <cfRule type="expression" dxfId="1904" priority="91">
      <formula>K14="GebF"</formula>
    </cfRule>
    <cfRule type="expression" dxfId="1903" priority="92">
      <formula>K14="GebD"</formula>
    </cfRule>
    <cfRule type="expression" dxfId="1902" priority="93">
      <formula>K14="krk"</formula>
    </cfRule>
    <cfRule type="expression" dxfId="1901" priority="94">
      <formula>K14="Sch"</formula>
    </cfRule>
    <cfRule type="expression" dxfId="1900" priority="95">
      <formula>K14="ZVD"</formula>
    </cfRule>
    <cfRule type="expression" dxfId="1899" priority="96">
      <formula>K14="KDD"</formula>
    </cfRule>
    <cfRule type="expression" dxfId="1898" priority="98">
      <formula>K14="FB"</formula>
    </cfRule>
    <cfRule type="expression" dxfId="1897" priority="99">
      <formula>K14="T"</formula>
    </cfRule>
    <cfRule type="expression" dxfId="1896" priority="100">
      <formula>K14="A"</formula>
    </cfRule>
    <cfRule type="expression" dxfId="1895" priority="101">
      <formula>K14="BAO"</formula>
    </cfRule>
    <cfRule type="expression" dxfId="1894" priority="102">
      <formula>K14="KAP"</formula>
    </cfRule>
    <cfRule type="expression" dxfId="1893" priority="103">
      <formula>K14="dfr"</formula>
    </cfRule>
    <cfRule type="expression" dxfId="1892" priority="104">
      <formula>K14="U"</formula>
    </cfRule>
    <cfRule type="expression" dxfId="1891" priority="105">
      <formula>OR(K$3="SA",K$3="SO",K$1=TRUE)</formula>
    </cfRule>
  </conditionalFormatting>
  <conditionalFormatting sqref="AH8">
    <cfRule type="expression" dxfId="1890" priority="82">
      <formula>AH8="KAP-E"</formula>
    </cfRule>
  </conditionalFormatting>
  <conditionalFormatting sqref="AH8">
    <cfRule type="expression" dxfId="1889" priority="76">
      <formula>AH8="GebF"</formula>
    </cfRule>
    <cfRule type="expression" dxfId="1888" priority="77">
      <formula>AH8="GebD"</formula>
    </cfRule>
    <cfRule type="expression" dxfId="1887" priority="78">
      <formula>AH8="krk"</formula>
    </cfRule>
    <cfRule type="expression" dxfId="1886" priority="79">
      <formula>AH8="Sch"</formula>
    </cfRule>
    <cfRule type="expression" dxfId="1885" priority="80">
      <formula>AH8="ZVD"</formula>
    </cfRule>
    <cfRule type="expression" dxfId="1884" priority="81">
      <formula>AH8="KDD"</formula>
    </cfRule>
    <cfRule type="expression" dxfId="1883" priority="83">
      <formula>AH8="FB"</formula>
    </cfRule>
    <cfRule type="expression" dxfId="1882" priority="84">
      <formula>AH8="T"</formula>
    </cfRule>
    <cfRule type="expression" dxfId="1881" priority="85">
      <formula>AH8="A"</formula>
    </cfRule>
    <cfRule type="expression" dxfId="1880" priority="86">
      <formula>AH8="BAO"</formula>
    </cfRule>
    <cfRule type="expression" dxfId="1879" priority="87">
      <formula>AH8="KAP"</formula>
    </cfRule>
    <cfRule type="expression" dxfId="1878" priority="88">
      <formula>AH8="dfr"</formula>
    </cfRule>
    <cfRule type="expression" dxfId="1877" priority="89">
      <formula>AH8="U"</formula>
    </cfRule>
    <cfRule type="expression" dxfId="1876" priority="90">
      <formula>OR(AH$3="SA",AH$3="SO",AH$1=TRUE)</formula>
    </cfRule>
  </conditionalFormatting>
  <conditionalFormatting sqref="AH14">
    <cfRule type="expression" dxfId="1875" priority="67">
      <formula>AH14="KAP-E"</formula>
    </cfRule>
  </conditionalFormatting>
  <conditionalFormatting sqref="AH14">
    <cfRule type="expression" dxfId="1874" priority="61">
      <formula>AH14="GebF"</formula>
    </cfRule>
    <cfRule type="expression" dxfId="1873" priority="62">
      <formula>AH14="GebD"</formula>
    </cfRule>
    <cfRule type="expression" dxfId="1872" priority="63">
      <formula>AH14="krk"</formula>
    </cfRule>
    <cfRule type="expression" dxfId="1871" priority="64">
      <formula>AH14="Sch"</formula>
    </cfRule>
    <cfRule type="expression" dxfId="1870" priority="65">
      <formula>AH14="ZVD"</formula>
    </cfRule>
    <cfRule type="expression" dxfId="1869" priority="66">
      <formula>AH14="KDD"</formula>
    </cfRule>
    <cfRule type="expression" dxfId="1868" priority="68">
      <formula>AH14="FB"</formula>
    </cfRule>
    <cfRule type="expression" dxfId="1867" priority="69">
      <formula>AH14="T"</formula>
    </cfRule>
    <cfRule type="expression" dxfId="1866" priority="70">
      <formula>AH14="A"</formula>
    </cfRule>
    <cfRule type="expression" dxfId="1865" priority="71">
      <formula>AH14="BAO"</formula>
    </cfRule>
    <cfRule type="expression" dxfId="1864" priority="72">
      <formula>AH14="KAP"</formula>
    </cfRule>
    <cfRule type="expression" dxfId="1863" priority="73">
      <formula>AH14="dfr"</formula>
    </cfRule>
    <cfRule type="expression" dxfId="1862" priority="74">
      <formula>AH14="U"</formula>
    </cfRule>
    <cfRule type="expression" dxfId="1861" priority="75">
      <formula>OR(AH$3="SA",AH$3="SO",AH$1=TRUE)</formula>
    </cfRule>
  </conditionalFormatting>
  <conditionalFormatting sqref="P29:R29">
    <cfRule type="expression" dxfId="1860" priority="52">
      <formula>P29="KAP-E"</formula>
    </cfRule>
  </conditionalFormatting>
  <conditionalFormatting sqref="P29:R29">
    <cfRule type="expression" dxfId="1859" priority="46">
      <formula>P29="GebF"</formula>
    </cfRule>
    <cfRule type="expression" dxfId="1858" priority="47">
      <formula>P29="GebD"</formula>
    </cfRule>
    <cfRule type="expression" dxfId="1857" priority="48">
      <formula>P29="krk"</formula>
    </cfRule>
    <cfRule type="expression" dxfId="1856" priority="49">
      <formula>P29="Sch"</formula>
    </cfRule>
    <cfRule type="expression" dxfId="1855" priority="50">
      <formula>P29="ZVD"</formula>
    </cfRule>
    <cfRule type="expression" dxfId="1854" priority="51">
      <formula>P29="KDD"</formula>
    </cfRule>
    <cfRule type="expression" dxfId="1853" priority="53">
      <formula>P29="FB"</formula>
    </cfRule>
    <cfRule type="expression" dxfId="1852" priority="54">
      <formula>P29="T"</formula>
    </cfRule>
    <cfRule type="expression" dxfId="1851" priority="55">
      <formula>P29="A"</formula>
    </cfRule>
    <cfRule type="expression" dxfId="1850" priority="56">
      <formula>P29="BAO"</formula>
    </cfRule>
    <cfRule type="expression" dxfId="1849" priority="57">
      <formula>P29="KAP"</formula>
    </cfRule>
    <cfRule type="expression" dxfId="1848" priority="58">
      <formula>P29="dfr"</formula>
    </cfRule>
    <cfRule type="expression" dxfId="1847" priority="59">
      <formula>P29="U"</formula>
    </cfRule>
    <cfRule type="expression" dxfId="1846" priority="60">
      <formula>OR(P$3="SA",P$3="SO",P$1=TRUE)</formula>
    </cfRule>
  </conditionalFormatting>
  <conditionalFormatting sqref="AG28:AH29">
    <cfRule type="expression" dxfId="1845" priority="37">
      <formula>AG28="KAP-E"</formula>
    </cfRule>
  </conditionalFormatting>
  <conditionalFormatting sqref="AG28:AH29">
    <cfRule type="expression" dxfId="1844" priority="31">
      <formula>AG28="GebF"</formula>
    </cfRule>
    <cfRule type="expression" dxfId="1843" priority="32">
      <formula>AG28="GebD"</formula>
    </cfRule>
    <cfRule type="expression" dxfId="1842" priority="33">
      <formula>AG28="krk"</formula>
    </cfRule>
    <cfRule type="expression" dxfId="1841" priority="34">
      <formula>AG28="Sch"</formula>
    </cfRule>
    <cfRule type="expression" dxfId="1840" priority="35">
      <formula>AG28="ZVD"</formula>
    </cfRule>
    <cfRule type="expression" dxfId="1839" priority="36">
      <formula>AG28="KDD"</formula>
    </cfRule>
    <cfRule type="expression" dxfId="1838" priority="38">
      <formula>AG28="FB"</formula>
    </cfRule>
    <cfRule type="expression" dxfId="1837" priority="39">
      <formula>AG28="T"</formula>
    </cfRule>
    <cfRule type="expression" dxfId="1836" priority="40">
      <formula>AG28="A"</formula>
    </cfRule>
    <cfRule type="expression" dxfId="1835" priority="41">
      <formula>AG28="BAO"</formula>
    </cfRule>
    <cfRule type="expression" dxfId="1834" priority="42">
      <formula>AG28="KAP"</formula>
    </cfRule>
    <cfRule type="expression" dxfId="1833" priority="43">
      <formula>AG28="dfr"</formula>
    </cfRule>
    <cfRule type="expression" dxfId="1832" priority="44">
      <formula>AG28="U"</formula>
    </cfRule>
    <cfRule type="expression" dxfId="1831" priority="45">
      <formula>OR(AG$3="SA",AG$3="SO",AG$1=TRUE)</formula>
    </cfRule>
  </conditionalFormatting>
  <conditionalFormatting sqref="D21:J24 L21:AH24">
    <cfRule type="expression" dxfId="1830" priority="22">
      <formula>D21="KAP-E"</formula>
    </cfRule>
  </conditionalFormatting>
  <conditionalFormatting sqref="D21:J24 L21:AH24">
    <cfRule type="expression" dxfId="1829" priority="16">
      <formula>D21="GebF"</formula>
    </cfRule>
    <cfRule type="expression" dxfId="1828" priority="17">
      <formula>D21="GebD"</formula>
    </cfRule>
    <cfRule type="expression" dxfId="1827" priority="18">
      <formula>D21="krk"</formula>
    </cfRule>
    <cfRule type="expression" dxfId="1826" priority="19">
      <formula>D21="Sch"</formula>
    </cfRule>
    <cfRule type="expression" dxfId="1825" priority="20">
      <formula>D21="ZVD"</formula>
    </cfRule>
    <cfRule type="expression" dxfId="1824" priority="21">
      <formula>D21="KDD"</formula>
    </cfRule>
    <cfRule type="expression" dxfId="1823" priority="23">
      <formula>D21="FB"</formula>
    </cfRule>
    <cfRule type="expression" dxfId="1822" priority="24">
      <formula>D21="T"</formula>
    </cfRule>
    <cfRule type="expression" dxfId="1821" priority="25">
      <formula>D21="A"</formula>
    </cfRule>
    <cfRule type="expression" dxfId="1820" priority="26">
      <formula>D21="BAO"</formula>
    </cfRule>
    <cfRule type="expression" dxfId="1819" priority="27">
      <formula>D21="KAP"</formula>
    </cfRule>
    <cfRule type="expression" dxfId="1818" priority="28">
      <formula>D21="dfr"</formula>
    </cfRule>
    <cfRule type="expression" dxfId="1817" priority="29">
      <formula>D21="U"</formula>
    </cfRule>
    <cfRule type="expression" dxfId="1816" priority="30">
      <formula>OR(D$3="SA",D$3="SO",D$1=TRUE)</formula>
    </cfRule>
  </conditionalFormatting>
  <conditionalFormatting sqref="K21:K24">
    <cfRule type="expression" dxfId="1815" priority="7">
      <formula>K21="KAP-E"</formula>
    </cfRule>
  </conditionalFormatting>
  <conditionalFormatting sqref="K21:K24">
    <cfRule type="expression" dxfId="1814" priority="1">
      <formula>K21="GebF"</formula>
    </cfRule>
    <cfRule type="expression" dxfId="1813" priority="2">
      <formula>K21="GebD"</formula>
    </cfRule>
    <cfRule type="expression" dxfId="1812" priority="3">
      <formula>K21="krk"</formula>
    </cfRule>
    <cfRule type="expression" dxfId="1811" priority="4">
      <formula>K21="Sch"</formula>
    </cfRule>
    <cfRule type="expression" dxfId="1810" priority="5">
      <formula>K21="ZVD"</formula>
    </cfRule>
    <cfRule type="expression" dxfId="1809" priority="6">
      <formula>K21="KDD"</formula>
    </cfRule>
    <cfRule type="expression" dxfId="1808" priority="8">
      <formula>K21="FB"</formula>
    </cfRule>
    <cfRule type="expression" dxfId="1807" priority="9">
      <formula>K21="T"</formula>
    </cfRule>
    <cfRule type="expression" dxfId="1806" priority="10">
      <formula>K21="A"</formula>
    </cfRule>
    <cfRule type="expression" dxfId="1805" priority="11">
      <formula>K21="BAO"</formula>
    </cfRule>
    <cfRule type="expression" dxfId="1804" priority="12">
      <formula>K21="KAP"</formula>
    </cfRule>
    <cfRule type="expression" dxfId="1803" priority="13">
      <formula>K21="dfr"</formula>
    </cfRule>
    <cfRule type="expression" dxfId="1802" priority="14">
      <formula>K21="U"</formula>
    </cfRule>
    <cfRule type="expression" dxfId="1801" priority="15">
      <formula>OR(K$3="SA",K$3="SO",K$1=TRUE)</formula>
    </cfRule>
  </conditionalFormatting>
  <pageMargins left="0.25" right="0.25" top="0.75" bottom="0.75" header="0.3" footer="0.3"/>
  <pageSetup paperSize="9" scale="62" orientation="landscape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45" id="{1DFCA46F-E3F5-48EC-92A7-2859D0ADDE99}">
            <xm:f>DATE(Daten!$D$3,$A$5,D4)=TODAY()</xm:f>
            <x14:dxf>
              <fill>
                <patternFill>
                  <bgColor rgb="FFFFFF00"/>
                </patternFill>
              </fill>
            </x14:dxf>
          </x14:cfRule>
          <xm:sqref>D3:AH3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Daten!$H$10:$H$46</xm:f>
          </x14:formula1>
          <xm:sqref>I12:J12 D7:J11 K7:AH13 D13:J13 D14:AH31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AH54"/>
  <sheetViews>
    <sheetView showGridLines="0" zoomScaleNormal="100" workbookViewId="0">
      <pane xSplit="3" ySplit="6" topLeftCell="D7" activePane="bottomRight" state="frozen"/>
      <selection activeCell="I36" sqref="I36"/>
      <selection pane="topRight" activeCell="I36" sqref="I36"/>
      <selection pane="bottomLeft" activeCell="I36" sqref="I36"/>
      <selection pane="bottomRight" activeCell="J4" sqref="J4:J5"/>
    </sheetView>
  </sheetViews>
  <sheetFormatPr baseColWidth="10" defaultColWidth="11.42578125" defaultRowHeight="12.75" x14ac:dyDescent="0.2"/>
  <cols>
    <col min="1" max="1" width="4.42578125" style="34" customWidth="1"/>
    <col min="2" max="2" width="19.28515625" style="34" customWidth="1"/>
    <col min="3" max="3" width="1.140625" style="34" customWidth="1"/>
    <col min="4" max="33" width="6.7109375" style="34" customWidth="1"/>
    <col min="34" max="16384" width="11.42578125" style="34"/>
  </cols>
  <sheetData>
    <row r="1" spans="1:33" s="22" customFormat="1" ht="27" customHeight="1" x14ac:dyDescent="0.2">
      <c r="A1" s="20" t="str">
        <f>"Kalender "&amp;Daten!D3</f>
        <v>Kalender 2025</v>
      </c>
      <c r="B1" s="21"/>
      <c r="D1" s="23" t="b">
        <f t="array" ref="D1">OR(EXACT(D4&amp;"."&amp;$A5&amp;".",Daten!$B$10:'Daten'!B46))</f>
        <v>0</v>
      </c>
      <c r="E1" s="23" t="b">
        <f t="array" ref="E1">OR(EXACT(E4&amp;"."&amp;$A5&amp;".",Daten!$B$10:'Daten'!C46))</f>
        <v>0</v>
      </c>
      <c r="F1" s="23" t="b">
        <f t="array" ref="F1">OR(EXACT(F4&amp;"."&amp;$A5&amp;".",Daten!$B$10:'Daten'!D46))</f>
        <v>0</v>
      </c>
      <c r="G1" s="23" t="b">
        <f t="array" ref="G1">OR(EXACT(G4&amp;"."&amp;$A5&amp;".",Daten!$B$10:'Daten'!E46))</f>
        <v>0</v>
      </c>
      <c r="H1" s="23" t="b">
        <f t="array" ref="H1">OR(EXACT(H4&amp;"."&amp;$A5&amp;".",Daten!$B$10:'Daten'!F46))</f>
        <v>0</v>
      </c>
      <c r="I1" s="23" t="b">
        <f t="array" ref="I1">OR(EXACT(I4&amp;"."&amp;$A5&amp;".",Daten!$B$10:'Daten'!G46))</f>
        <v>0</v>
      </c>
      <c r="J1" s="23" t="b">
        <f t="array" ref="J1">OR(EXACT(J4&amp;"."&amp;$A5&amp;".",Daten!$B$10:'Daten'!H46))</f>
        <v>0</v>
      </c>
      <c r="K1" s="23" t="b">
        <f t="array" ref="K1">OR(EXACT(K4&amp;"."&amp;$A5&amp;".",Daten!$B$10:'Daten'!I46))</f>
        <v>0</v>
      </c>
      <c r="L1" s="23" t="e">
        <f t="array" ref="L1">OR(EXACT(L4&amp;"."&amp;$A5&amp;".",Daten!$B$10:Daten!#REF!))</f>
        <v>#REF!</v>
      </c>
      <c r="M1" s="23" t="e">
        <f t="array" ref="M1">OR(EXACT(M4&amp;"."&amp;$A5&amp;".",Daten!$B$10:Daten!#REF!))</f>
        <v>#REF!</v>
      </c>
      <c r="N1" s="23" t="e">
        <f t="array" ref="N1">OR(EXACT(N4&amp;"."&amp;$A5&amp;".",Daten!$B$10:Daten!#REF!))</f>
        <v>#REF!</v>
      </c>
      <c r="O1" s="23" t="e">
        <f t="array" ref="O1">OR(EXACT(O4&amp;"."&amp;$A5&amp;".",Daten!$B$10:Daten!#REF!))</f>
        <v>#REF!</v>
      </c>
      <c r="P1" s="23" t="e">
        <f t="array" ref="P1">OR(EXACT(P4&amp;"."&amp;$A5&amp;".",Daten!$B$10:Daten!#REF!))</f>
        <v>#REF!</v>
      </c>
      <c r="Q1" s="23" t="b">
        <f t="array" ref="Q1">OR(EXACT(Q4&amp;"."&amp;$A5&amp;".",Daten!$B$10:'Daten'!L47))</f>
        <v>0</v>
      </c>
      <c r="R1" s="23" t="b">
        <f t="array" ref="R1">OR(EXACT(R4&amp;"."&amp;$A5&amp;".",Daten!$B$10:'Daten'!M47))</f>
        <v>0</v>
      </c>
      <c r="S1" s="23" t="b">
        <f t="array" ref="S1">OR(EXACT(S4&amp;"."&amp;$A5&amp;".",Daten!$B$10:'Daten'!N47))</f>
        <v>0</v>
      </c>
      <c r="T1" s="23" t="b">
        <f t="array" ref="T1">OR(EXACT(T4&amp;"."&amp;$A5&amp;".",Daten!$B$10:'Daten'!O47))</f>
        <v>0</v>
      </c>
      <c r="U1" s="23" t="b">
        <f t="array" ref="U1">OR(EXACT(U4&amp;"."&amp;$A5&amp;".",Daten!$B$10:'Daten'!P47))</f>
        <v>0</v>
      </c>
      <c r="V1" s="23" t="b">
        <f t="array" ref="V1">OR(EXACT(V4&amp;"."&amp;$A5&amp;".",Daten!$B$10:'Daten'!Q46))</f>
        <v>0</v>
      </c>
      <c r="W1" s="23" t="b">
        <f t="array" ref="W1">OR(EXACT(W4&amp;"."&amp;$A5&amp;".",Daten!$B$10:'Daten'!R46))</f>
        <v>0</v>
      </c>
      <c r="X1" s="23" t="b">
        <f t="array" ref="X1">OR(EXACT(X4&amp;"."&amp;$A5&amp;".",Daten!$B$10:'Daten'!S46))</f>
        <v>0</v>
      </c>
      <c r="Y1" s="23" t="b">
        <f t="array" ref="Y1">OR(EXACT(Y4&amp;"."&amp;$A5&amp;".",Daten!$B$10:'Daten'!T46))</f>
        <v>0</v>
      </c>
      <c r="Z1" s="23" t="b">
        <f t="array" ref="Z1">OR(EXACT(Z4&amp;"."&amp;$A5&amp;".",Daten!$B$10:'Daten'!U46))</f>
        <v>0</v>
      </c>
      <c r="AA1" s="23" t="b">
        <f t="array" ref="AA1">OR(EXACT(AA4&amp;"."&amp;$A5&amp;".",Daten!$B$10:'Daten'!V46))</f>
        <v>0</v>
      </c>
      <c r="AB1" s="23" t="b">
        <f t="array" ref="AB1">OR(EXACT(AB4&amp;"."&amp;$A5&amp;".",Daten!$B$10:'Daten'!W46))</f>
        <v>0</v>
      </c>
      <c r="AC1" s="23" t="b">
        <f t="array" ref="AC1">OR(EXACT(AC4&amp;"."&amp;$A5&amp;".",Daten!$B$10:'Daten'!X46))</f>
        <v>0</v>
      </c>
      <c r="AD1" s="23" t="b">
        <f t="array" ref="AD1">OR(EXACT(AD4&amp;"."&amp;$A5&amp;".",Daten!$B$10:'Daten'!Y46))</f>
        <v>0</v>
      </c>
      <c r="AE1" s="23" t="b">
        <f t="array" ref="AE1">OR(EXACT(AE4&amp;"."&amp;$A5&amp;".",Daten!$B$10:'Daten'!Z46))</f>
        <v>0</v>
      </c>
      <c r="AF1" s="23" t="b">
        <f t="array" ref="AF1">OR(EXACT(AF4&amp;"."&amp;$A5&amp;".",Daten!$B$10:'Daten'!AA46))</f>
        <v>0</v>
      </c>
      <c r="AG1" s="23" t="b">
        <f t="array" ref="AG1">OR(EXACT(AG4&amp;"."&amp;$A5&amp;".",Daten!$B$10:'Daten'!AB46))</f>
        <v>0</v>
      </c>
    </row>
    <row r="2" spans="1:33" s="68" customFormat="1" ht="50.1" customHeight="1" x14ac:dyDescent="0.2">
      <c r="A2" s="200" t="s">
        <v>46</v>
      </c>
      <c r="B2" s="200"/>
      <c r="D2" s="124" t="str">
        <f>IF(D1=TRUE,IF(VLOOKUP(D4&amp;"."&amp;$A$5&amp;".",Daten!$B$10:$C$63,2,0)="","Feiertag ","")&amp;VLOOKUP(D4&amp;"."&amp;$A$5&amp;".",Daten!$B$10:$C$63,2,0),"")</f>
        <v/>
      </c>
      <c r="E2" s="124" t="str">
        <f>IF(E1=TRUE,IF(VLOOKUP(E4&amp;"."&amp;$A$5&amp;".",Daten!$B$10:$C$63,2,0)="","Feiertag ","")&amp;VLOOKUP(E4&amp;"."&amp;$A$5&amp;".",Daten!$B$10:$C$63,2,0),"")</f>
        <v/>
      </c>
      <c r="F2" s="124" t="str">
        <f>IF(F1=TRUE,IF(VLOOKUP(F4&amp;"."&amp;$A$5&amp;".",Daten!$B$10:$C$63,2,0)="","Feiertag ","")&amp;VLOOKUP(F4&amp;"."&amp;$A$5&amp;".",Daten!$B$10:$C$63,2,0),"")</f>
        <v/>
      </c>
      <c r="G2" s="124" t="str">
        <f>IF(G1=TRUE,IF(VLOOKUP(G4&amp;"."&amp;$A$5&amp;".",Daten!$B$10:$C$63,2,0)="","Feiertag ","")&amp;VLOOKUP(G4&amp;"."&amp;$A$5&amp;".",Daten!$B$10:$C$63,2,0),"")</f>
        <v/>
      </c>
      <c r="H2" s="124" t="str">
        <f>IF(H1=TRUE,IF(VLOOKUP(H4&amp;"."&amp;$A$5&amp;".",Daten!$B$10:$C$63,2,0)="","Feiertag ","")&amp;VLOOKUP(H4&amp;"."&amp;$A$5&amp;".",Daten!$B$10:$C$63,2,0),"")</f>
        <v/>
      </c>
      <c r="I2" s="124" t="str">
        <f>IF(I1=TRUE,IF(VLOOKUP(I4&amp;"."&amp;$A$5&amp;".",Daten!$B$10:$C$63,2,0)="","Feiertag ","")&amp;VLOOKUP(I4&amp;"."&amp;$A$5&amp;".",Daten!$B$10:$C$63,2,0),"")</f>
        <v/>
      </c>
      <c r="J2" s="124" t="str">
        <f>IF(J1=TRUE,IF(VLOOKUP(J4&amp;"."&amp;$A$5&amp;".",Daten!$B$10:$C$63,2,0)="","Feiertag ","")&amp;VLOOKUP(J4&amp;"."&amp;$A$5&amp;".",Daten!$B$10:$C$63,2,0),"")</f>
        <v/>
      </c>
      <c r="K2" s="124" t="str">
        <f>IF(K1=TRUE,IF(VLOOKUP(K4&amp;"."&amp;$A$5&amp;".",Daten!$B$10:$C$63,2,0)="","Feiertag ","")&amp;VLOOKUP(K4&amp;"."&amp;$A$5&amp;".",Daten!$B$10:$C$63,2,0),"")</f>
        <v/>
      </c>
      <c r="L2" s="124" t="e">
        <f>IF(L1=TRUE,IF(VLOOKUP(L4&amp;"."&amp;$A$5&amp;".",Daten!$B$10:$C$63,2,0)="","Feiertag ","")&amp;VLOOKUP(L4&amp;"."&amp;$A$5&amp;".",Daten!$B$10:$C$63,2,0),"")</f>
        <v>#REF!</v>
      </c>
      <c r="M2" s="124" t="e">
        <f>IF(M1=TRUE,IF(VLOOKUP(M4&amp;"."&amp;$A$5&amp;".",Daten!$B$10:$C$63,2,0)="","Feiertag ","")&amp;VLOOKUP(M4&amp;"."&amp;$A$5&amp;".",Daten!$B$10:$C$63,2,0),"")</f>
        <v>#REF!</v>
      </c>
      <c r="N2" s="124" t="e">
        <f>IF(N1=TRUE,IF(VLOOKUP(N4&amp;"."&amp;$A$5&amp;".",Daten!$B$10:$C$63,2,0)="","Feiertag ","")&amp;VLOOKUP(N4&amp;"."&amp;$A$5&amp;".",Daten!$B$10:$C$63,2,0),"")</f>
        <v>#REF!</v>
      </c>
      <c r="O2" s="124" t="e">
        <f>IF(O1=TRUE,IF(VLOOKUP(O4&amp;"."&amp;$A$5&amp;".",Daten!$B$10:$C$63,2,0)="","Feiertag ","")&amp;VLOOKUP(O4&amp;"."&amp;$A$5&amp;".",Daten!$B$10:$C$63,2,0),"")</f>
        <v>#REF!</v>
      </c>
      <c r="P2" s="124" t="e">
        <f>IF(P1=TRUE,IF(VLOOKUP(P4&amp;"."&amp;$A$5&amp;".",Daten!$B$10:$C$63,2,0)="","Feiertag ","")&amp;VLOOKUP(P4&amp;"."&amp;$A$5&amp;".",Daten!$B$10:$C$63,2,0),"")</f>
        <v>#REF!</v>
      </c>
      <c r="Q2" s="124" t="str">
        <f>IF(Q1=TRUE,IF(VLOOKUP(Q4&amp;"."&amp;$A$5&amp;".",Daten!$B$10:$C$63,2,0)="","Feiertag ","")&amp;VLOOKUP(Q4&amp;"."&amp;$A$5&amp;".",Daten!$B$10:$C$63,2,0),"")</f>
        <v/>
      </c>
      <c r="R2" s="124" t="str">
        <f>IF(R1=TRUE,IF(VLOOKUP(R4&amp;"."&amp;$A$5&amp;".",Daten!$B$10:$C$63,2,0)="","Feiertag ","")&amp;VLOOKUP(R4&amp;"."&amp;$A$5&amp;".",Daten!$B$10:$C$63,2,0),"")</f>
        <v/>
      </c>
      <c r="S2" s="124" t="str">
        <f>IF(S1=TRUE,IF(VLOOKUP(S4&amp;"."&amp;$A$5&amp;".",Daten!$B$10:$C$63,2,0)="","Feiertag ","")&amp;VLOOKUP(S4&amp;"."&amp;$A$5&amp;".",Daten!$B$10:$C$63,2,0),"")</f>
        <v/>
      </c>
      <c r="T2" s="124" t="str">
        <f>IF(T1=TRUE,IF(VLOOKUP(T4&amp;"."&amp;$A$5&amp;".",Daten!$B$10:$C$63,2,0)="","Feiertag ","")&amp;VLOOKUP(T4&amp;"."&amp;$A$5&amp;".",Daten!$B$10:$C$63,2,0),"")</f>
        <v/>
      </c>
      <c r="U2" s="124" t="str">
        <f>IF(U1=TRUE,IF(VLOOKUP(U4&amp;"."&amp;$A$5&amp;".",Daten!$B$10:$C$63,2,0)="","Feiertag ","")&amp;VLOOKUP(U4&amp;"."&amp;$A$5&amp;".",Daten!$B$10:$C$63,2,0),"")</f>
        <v/>
      </c>
      <c r="V2" s="124" t="str">
        <f>IF(V1=TRUE,IF(VLOOKUP(V4&amp;"."&amp;$A$5&amp;".",Daten!$B$10:$C$63,2,0)="","Feiertag ","")&amp;VLOOKUP(V4&amp;"."&amp;$A$5&amp;".",Daten!$B$10:$C$63,2,0),"")</f>
        <v/>
      </c>
      <c r="W2" s="124" t="str">
        <f>IF(W1=TRUE,IF(VLOOKUP(W4&amp;"."&amp;$A$5&amp;".",Daten!$B$10:$C$63,2,0)="","Feiertag ","")&amp;VLOOKUP(W4&amp;"."&amp;$A$5&amp;".",Daten!$B$10:$C$63,2,0),"")</f>
        <v/>
      </c>
      <c r="X2" s="124" t="str">
        <f>IF(X1=TRUE,IF(VLOOKUP(X4&amp;"."&amp;$A$5&amp;".",Daten!$B$10:$C$63,2,0)="","Feiertag ","")&amp;VLOOKUP(X4&amp;"."&amp;$A$5&amp;".",Daten!$B$10:$C$63,2,0),"")</f>
        <v/>
      </c>
      <c r="Y2" s="124" t="str">
        <f>IF(Y1=TRUE,IF(VLOOKUP(Y4&amp;"."&amp;$A$5&amp;".",Daten!$B$10:$C$63,2,0)="","Feiertag ","")&amp;VLOOKUP(Y4&amp;"."&amp;$A$5&amp;".",Daten!$B$10:$C$63,2,0),"")</f>
        <v/>
      </c>
      <c r="Z2" s="124" t="str">
        <f>IF(Z1=TRUE,IF(VLOOKUP(Z4&amp;"."&amp;$A$5&amp;".",Daten!$B$10:$C$63,2,0)="","Feiertag ","")&amp;VLOOKUP(Z4&amp;"."&amp;$A$5&amp;".",Daten!$B$10:$C$63,2,0),"")</f>
        <v/>
      </c>
      <c r="AA2" s="124" t="str">
        <f>IF(AA1=TRUE,IF(VLOOKUP(AA4&amp;"."&amp;$A$5&amp;".",Daten!$B$10:$C$63,2,0)="","Feiertag ","")&amp;VLOOKUP(AA4&amp;"."&amp;$A$5&amp;".",Daten!$B$10:$C$63,2,0),"")</f>
        <v/>
      </c>
      <c r="AB2" s="124" t="str">
        <f>IF(AB1=TRUE,IF(VLOOKUP(AB4&amp;"."&amp;$A$5&amp;".",Daten!$B$10:$C$63,2,0)="","Feiertag ","")&amp;VLOOKUP(AB4&amp;"."&amp;$A$5&amp;".",Daten!$B$10:$C$63,2,0),"")</f>
        <v/>
      </c>
      <c r="AC2" s="124" t="str">
        <f>IF(AC1=TRUE,IF(VLOOKUP(AC4&amp;"."&amp;$A$5&amp;".",Daten!$B$10:$C$63,2,0)="","Feiertag ","")&amp;VLOOKUP(AC4&amp;"."&amp;$A$5&amp;".",Daten!$B$10:$C$63,2,0),"")</f>
        <v/>
      </c>
      <c r="AD2" s="124" t="str">
        <f>IF(AD1=TRUE,IF(VLOOKUP(AD4&amp;"."&amp;$A$5&amp;".",Daten!$B$10:$C$63,2,0)="","Feiertag ","")&amp;VLOOKUP(AD4&amp;"."&amp;$A$5&amp;".",Daten!$B$10:$C$63,2,0),"")</f>
        <v/>
      </c>
      <c r="AE2" s="124" t="str">
        <f>IF(AE1=TRUE,IF(VLOOKUP(AE4&amp;"."&amp;$A$5&amp;".",Daten!$B$10:$C$63,2,0)="","Feiertag ","")&amp;VLOOKUP(AE4&amp;"."&amp;$A$5&amp;".",Daten!$B$10:$C$63,2,0),"")</f>
        <v/>
      </c>
      <c r="AF2" s="124" t="str">
        <f>IF(AF1=TRUE,IF(VLOOKUP(AF4&amp;"."&amp;$A$5&amp;".",Daten!$B$10:$C$63,2,0)="","Feiertag ","")&amp;VLOOKUP(AF4&amp;"."&amp;$A$5&amp;".",Daten!$B$10:$C$63,2,0),"")</f>
        <v/>
      </c>
      <c r="AG2" s="124" t="str">
        <f>IF(AG1=TRUE,IF(VLOOKUP(AG4&amp;"."&amp;$A$5&amp;".",Daten!$B$10:$C$63,2,0)="","Feiertag ","")&amp;VLOOKUP(AG4&amp;"."&amp;$A$5&amp;".",Daten!$B$10:$C$63,2,0),"")</f>
        <v/>
      </c>
    </row>
    <row r="3" spans="1:33" s="27" customFormat="1" ht="20.25" x14ac:dyDescent="0.2">
      <c r="A3" s="200"/>
      <c r="B3" s="200"/>
      <c r="C3" s="24"/>
      <c r="D3" s="39" t="str">
        <f>IF(Mär!AH3="MO","DI",IF(Mär!AH3="DI","MI",IF(Mär!AH3="MI","DO",IF(Mär!AH3="DO","FR",IF(Mär!AH3="FR","SA",IF(Mär!AH3="SA","SO",IF(Mär!AH3="SO","MO","")))))))</f>
        <v>DI</v>
      </c>
      <c r="E3" s="26" t="str">
        <f t="shared" ref="E3:W3" si="0">IF(D3="MO","DI",IF(D3="DI","MI",IF(D3="MI","DO",IF(D3="DO","FR",IF(D3="FR","SA",IF(D3="SA","SO",IF(D3="SO","MO","")))))))</f>
        <v>MI</v>
      </c>
      <c r="F3" s="25" t="str">
        <f t="shared" si="0"/>
        <v>DO</v>
      </c>
      <c r="G3" s="26" t="str">
        <f t="shared" si="0"/>
        <v>FR</v>
      </c>
      <c r="H3" s="25" t="str">
        <f t="shared" si="0"/>
        <v>SA</v>
      </c>
      <c r="I3" s="26" t="str">
        <f t="shared" si="0"/>
        <v>SO</v>
      </c>
      <c r="J3" s="25" t="str">
        <f t="shared" si="0"/>
        <v>MO</v>
      </c>
      <c r="K3" s="26" t="str">
        <f t="shared" si="0"/>
        <v>DI</v>
      </c>
      <c r="L3" s="25" t="str">
        <f t="shared" si="0"/>
        <v>MI</v>
      </c>
      <c r="M3" s="26" t="str">
        <f t="shared" si="0"/>
        <v>DO</v>
      </c>
      <c r="N3" s="25" t="str">
        <f t="shared" si="0"/>
        <v>FR</v>
      </c>
      <c r="O3" s="26" t="str">
        <f t="shared" si="0"/>
        <v>SA</v>
      </c>
      <c r="P3" s="25" t="str">
        <f t="shared" si="0"/>
        <v>SO</v>
      </c>
      <c r="Q3" s="26" t="str">
        <f t="shared" si="0"/>
        <v>MO</v>
      </c>
      <c r="R3" s="25" t="str">
        <f t="shared" si="0"/>
        <v>DI</v>
      </c>
      <c r="S3" s="26" t="str">
        <f t="shared" si="0"/>
        <v>MI</v>
      </c>
      <c r="T3" s="25" t="str">
        <f t="shared" si="0"/>
        <v>DO</v>
      </c>
      <c r="U3" s="26" t="str">
        <f t="shared" si="0"/>
        <v>FR</v>
      </c>
      <c r="V3" s="25" t="str">
        <f t="shared" si="0"/>
        <v>SA</v>
      </c>
      <c r="W3" s="26" t="str">
        <f t="shared" si="0"/>
        <v>SO</v>
      </c>
      <c r="X3" s="25" t="str">
        <f>IF(W3="MO","DI",IF(W3="DI","MI",IF(W3="MI","DO",IF(W3="DO","FR",IF(W3="FR","SA",IF(W3="SA","SO",IF(W3="SO","MO","")))))))</f>
        <v>MO</v>
      </c>
      <c r="Y3" s="26" t="str">
        <f>IF(X3="MO","DI",IF(X3="DI","MI",IF(X3="MI","DO",IF(X3="DO","FR",IF(X3="FR","SA",IF(X3="SA","SO",IF(X3="SO","MO","")))))))</f>
        <v>DI</v>
      </c>
      <c r="Z3" s="25" t="str">
        <f t="shared" ref="Z3:AG3" si="1">IF(Y3="MO","DI",IF(Y3="DI","MI",IF(Y3="MI","DO",IF(Y3="DO","FR",IF(Y3="FR","SA",IF(Y3="SA","SO",IF(Y3="SO","MO","")))))))</f>
        <v>MI</v>
      </c>
      <c r="AA3" s="26" t="str">
        <f t="shared" si="1"/>
        <v>DO</v>
      </c>
      <c r="AB3" s="25" t="str">
        <f t="shared" si="1"/>
        <v>FR</v>
      </c>
      <c r="AC3" s="26" t="str">
        <f t="shared" si="1"/>
        <v>SA</v>
      </c>
      <c r="AD3" s="25" t="str">
        <f t="shared" si="1"/>
        <v>SO</v>
      </c>
      <c r="AE3" s="26" t="str">
        <f t="shared" si="1"/>
        <v>MO</v>
      </c>
      <c r="AF3" s="25" t="str">
        <f t="shared" si="1"/>
        <v>DI</v>
      </c>
      <c r="AG3" s="26" t="str">
        <f t="shared" si="1"/>
        <v>MI</v>
      </c>
    </row>
    <row r="4" spans="1:33" s="28" customFormat="1" ht="12.75" customHeight="1" x14ac:dyDescent="0.2">
      <c r="A4" s="200"/>
      <c r="B4" s="200"/>
      <c r="C4" s="24"/>
      <c r="D4" s="193" t="s">
        <v>0</v>
      </c>
      <c r="E4" s="193" t="s">
        <v>1</v>
      </c>
      <c r="F4" s="207" t="s">
        <v>2</v>
      </c>
      <c r="G4" s="193" t="s">
        <v>3</v>
      </c>
      <c r="H4" s="207" t="s">
        <v>4</v>
      </c>
      <c r="I4" s="193" t="s">
        <v>5</v>
      </c>
      <c r="J4" s="207" t="s">
        <v>6</v>
      </c>
      <c r="K4" s="193" t="s">
        <v>7</v>
      </c>
      <c r="L4" s="207" t="s">
        <v>8</v>
      </c>
      <c r="M4" s="193" t="s">
        <v>9</v>
      </c>
      <c r="N4" s="207" t="s">
        <v>10</v>
      </c>
      <c r="O4" s="193" t="s">
        <v>11</v>
      </c>
      <c r="P4" s="207" t="s">
        <v>12</v>
      </c>
      <c r="Q4" s="193" t="s">
        <v>13</v>
      </c>
      <c r="R4" s="207" t="s">
        <v>14</v>
      </c>
      <c r="S4" s="193" t="s">
        <v>15</v>
      </c>
      <c r="T4" s="207" t="s">
        <v>16</v>
      </c>
      <c r="U4" s="193" t="s">
        <v>17</v>
      </c>
      <c r="V4" s="217" t="s">
        <v>18</v>
      </c>
      <c r="W4" s="193" t="s">
        <v>19</v>
      </c>
      <c r="X4" s="207" t="s">
        <v>20</v>
      </c>
      <c r="Y4" s="193" t="s">
        <v>21</v>
      </c>
      <c r="Z4" s="215" t="s">
        <v>22</v>
      </c>
      <c r="AA4" s="198" t="s">
        <v>23</v>
      </c>
      <c r="AB4" s="215" t="s">
        <v>24</v>
      </c>
      <c r="AC4" s="198" t="s">
        <v>25</v>
      </c>
      <c r="AD4" s="211" t="s">
        <v>26</v>
      </c>
      <c r="AE4" s="198" t="s">
        <v>27</v>
      </c>
      <c r="AF4" s="215" t="s">
        <v>28</v>
      </c>
      <c r="AG4" s="198" t="s">
        <v>29</v>
      </c>
    </row>
    <row r="5" spans="1:33" s="30" customFormat="1" x14ac:dyDescent="0.2">
      <c r="A5" s="29" t="str">
        <f>IF($A$2="Januar","01",IF($A$2="Februar","02",IF($A$2="März","03",IF($A$2="April","04",IF($A$2="Mai","05",IF($A$2="Juni","06",IF($A$2="Juli","07",IF($A$2="August","08",IF($A$2="September","09",IF($A$2="Oktober","10",IF($A$2="November","11",IF($A$2="Dezember","12",""))))))))))))</f>
        <v>04</v>
      </c>
      <c r="D5" s="194"/>
      <c r="E5" s="194"/>
      <c r="F5" s="208"/>
      <c r="G5" s="194"/>
      <c r="H5" s="208"/>
      <c r="I5" s="194"/>
      <c r="J5" s="208"/>
      <c r="K5" s="194"/>
      <c r="L5" s="208"/>
      <c r="M5" s="194"/>
      <c r="N5" s="208"/>
      <c r="O5" s="194"/>
      <c r="P5" s="208"/>
      <c r="Q5" s="194"/>
      <c r="R5" s="208"/>
      <c r="S5" s="194"/>
      <c r="T5" s="208"/>
      <c r="U5" s="194"/>
      <c r="V5" s="218"/>
      <c r="W5" s="194"/>
      <c r="X5" s="208"/>
      <c r="Y5" s="194"/>
      <c r="Z5" s="216"/>
      <c r="AA5" s="199"/>
      <c r="AB5" s="216"/>
      <c r="AC5" s="199"/>
      <c r="AD5" s="212"/>
      <c r="AE5" s="199"/>
      <c r="AF5" s="216"/>
      <c r="AG5" s="199"/>
    </row>
    <row r="6" spans="1:33" s="31" customFormat="1" ht="6.75" customHeight="1" thickBot="1" x14ac:dyDescent="0.25"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</row>
    <row r="7" spans="1:33" ht="12.75" customHeight="1" x14ac:dyDescent="0.2">
      <c r="A7" s="195"/>
      <c r="B7" s="71"/>
      <c r="C7" s="35"/>
      <c r="D7" s="104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54"/>
      <c r="T7" s="154"/>
      <c r="U7" s="154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</row>
    <row r="8" spans="1:33" x14ac:dyDescent="0.2">
      <c r="A8" s="196"/>
      <c r="B8" s="72"/>
      <c r="C8" s="35"/>
      <c r="D8" s="106"/>
      <c r="E8" s="48"/>
      <c r="F8" s="48"/>
      <c r="G8" s="48"/>
      <c r="H8" s="48"/>
      <c r="I8" s="48"/>
      <c r="J8" s="48"/>
      <c r="K8" s="48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8"/>
    </row>
    <row r="9" spans="1:33" x14ac:dyDescent="0.2">
      <c r="A9" s="196"/>
      <c r="B9" s="73"/>
      <c r="C9" s="35"/>
      <c r="D9" s="107"/>
      <c r="E9" s="46"/>
      <c r="F9" s="46"/>
      <c r="G9" s="46"/>
      <c r="H9" s="46"/>
      <c r="I9" s="46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</row>
    <row r="10" spans="1:33" x14ac:dyDescent="0.2">
      <c r="A10" s="196"/>
      <c r="B10" s="72"/>
      <c r="C10" s="35"/>
      <c r="D10" s="106"/>
      <c r="E10" s="48"/>
      <c r="F10" s="48"/>
      <c r="G10" s="48"/>
      <c r="H10" s="48"/>
      <c r="I10" s="48"/>
      <c r="J10" s="48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8"/>
    </row>
    <row r="11" spans="1:33" x14ac:dyDescent="0.2">
      <c r="A11" s="196"/>
      <c r="B11" s="73"/>
      <c r="C11" s="35"/>
      <c r="D11" s="107"/>
      <c r="E11" s="46"/>
      <c r="F11" s="46"/>
      <c r="G11" s="46"/>
      <c r="H11" s="46"/>
      <c r="I11" s="46"/>
      <c r="J11" s="46"/>
      <c r="K11" s="46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6"/>
    </row>
    <row r="12" spans="1:33" x14ac:dyDescent="0.2">
      <c r="A12" s="196"/>
      <c r="B12" s="72"/>
      <c r="C12" s="35"/>
      <c r="D12" s="106"/>
      <c r="E12" s="48"/>
      <c r="F12" s="48"/>
      <c r="G12" s="48"/>
      <c r="H12" s="48"/>
      <c r="I12" s="48"/>
      <c r="J12" s="48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8"/>
    </row>
    <row r="13" spans="1:33" x14ac:dyDescent="0.2">
      <c r="A13" s="196"/>
      <c r="B13" s="73"/>
      <c r="C13" s="35"/>
      <c r="D13" s="107"/>
      <c r="E13" s="46"/>
      <c r="F13" s="46"/>
      <c r="G13" s="46"/>
      <c r="H13" s="46"/>
      <c r="I13" s="46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</row>
    <row r="14" spans="1:33" ht="12.75" customHeight="1" x14ac:dyDescent="0.2">
      <c r="A14" s="196"/>
      <c r="B14" s="75"/>
      <c r="C14" s="35"/>
      <c r="D14" s="15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8"/>
    </row>
    <row r="15" spans="1:33" s="36" customFormat="1" x14ac:dyDescent="0.2">
      <c r="A15" s="196"/>
      <c r="B15" s="74"/>
      <c r="C15" s="35"/>
      <c r="D15" s="107"/>
      <c r="E15" s="46"/>
      <c r="F15" s="46"/>
      <c r="G15" s="46"/>
      <c r="H15" s="46"/>
      <c r="I15" s="46"/>
      <c r="J15" s="46"/>
      <c r="K15" s="46"/>
      <c r="L15" s="47"/>
      <c r="M15" s="47"/>
      <c r="N15" s="160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</row>
    <row r="16" spans="1:33" x14ac:dyDescent="0.2">
      <c r="A16" s="196"/>
      <c r="B16" s="75"/>
      <c r="C16" s="35"/>
      <c r="D16" s="106"/>
      <c r="E16" s="48"/>
      <c r="F16" s="48"/>
      <c r="G16" s="48"/>
      <c r="H16" s="48"/>
      <c r="I16" s="48"/>
      <c r="J16" s="48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8"/>
    </row>
    <row r="17" spans="1:33" x14ac:dyDescent="0.2">
      <c r="A17" s="196"/>
      <c r="B17" s="74"/>
      <c r="C17" s="35"/>
      <c r="D17" s="107"/>
      <c r="E17" s="46"/>
      <c r="F17" s="46"/>
      <c r="G17" s="46"/>
      <c r="H17" s="46"/>
      <c r="I17" s="46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6"/>
    </row>
    <row r="18" spans="1:33" x14ac:dyDescent="0.2">
      <c r="A18" s="196"/>
      <c r="B18" s="75"/>
      <c r="C18" s="35"/>
      <c r="D18" s="48"/>
      <c r="E18" s="48"/>
      <c r="F18" s="48"/>
      <c r="G18" s="48"/>
      <c r="H18" s="48"/>
      <c r="I18" s="48"/>
      <c r="J18" s="48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8"/>
    </row>
    <row r="19" spans="1:33" x14ac:dyDescent="0.2">
      <c r="A19" s="196"/>
      <c r="B19" s="74"/>
      <c r="C19" s="35"/>
      <c r="D19" s="107"/>
      <c r="E19" s="46"/>
      <c r="F19" s="46"/>
      <c r="G19" s="46"/>
      <c r="H19" s="46"/>
      <c r="I19" s="46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6"/>
    </row>
    <row r="20" spans="1:33" ht="12.75" customHeight="1" x14ac:dyDescent="0.2">
      <c r="A20" s="196"/>
      <c r="B20" s="75"/>
      <c r="C20" s="35"/>
      <c r="D20" s="15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9"/>
    </row>
    <row r="21" spans="1:33" ht="12.75" customHeight="1" x14ac:dyDescent="0.2">
      <c r="A21" s="196"/>
      <c r="B21" s="74"/>
      <c r="C21" s="35"/>
      <c r="D21" s="107"/>
      <c r="E21" s="46"/>
      <c r="F21" s="46"/>
      <c r="G21" s="46"/>
      <c r="H21" s="46"/>
      <c r="I21" s="46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6"/>
    </row>
    <row r="22" spans="1:33" ht="12.75" customHeight="1" x14ac:dyDescent="0.2">
      <c r="A22" s="196"/>
      <c r="B22" s="75"/>
      <c r="C22" s="35"/>
      <c r="D22" s="48"/>
      <c r="E22" s="48"/>
      <c r="F22" s="48"/>
      <c r="G22" s="48"/>
      <c r="H22" s="48"/>
      <c r="I22" s="48"/>
      <c r="J22" s="48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8"/>
    </row>
    <row r="23" spans="1:33" ht="12.75" customHeight="1" x14ac:dyDescent="0.2">
      <c r="A23" s="196"/>
      <c r="B23" s="74"/>
      <c r="C23" s="35"/>
      <c r="D23" s="107"/>
      <c r="E23" s="46"/>
      <c r="F23" s="46"/>
      <c r="G23" s="46"/>
      <c r="H23" s="46"/>
      <c r="I23" s="46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6"/>
    </row>
    <row r="24" spans="1:33" x14ac:dyDescent="0.2">
      <c r="A24" s="196"/>
      <c r="B24" s="75"/>
      <c r="C24" s="35"/>
      <c r="D24" s="15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9"/>
    </row>
    <row r="25" spans="1:33" ht="13.5" thickBot="1" x14ac:dyDescent="0.25">
      <c r="A25" s="197"/>
      <c r="B25" s="76"/>
      <c r="C25" s="35"/>
      <c r="D25" s="108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</row>
    <row r="26" spans="1:33" x14ac:dyDescent="0.2">
      <c r="A26" s="201"/>
      <c r="B26" s="77"/>
      <c r="C26" s="35"/>
      <c r="D26" s="82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</row>
    <row r="27" spans="1:33" ht="13.5" thickBot="1" x14ac:dyDescent="0.25">
      <c r="A27" s="213"/>
      <c r="B27" s="78"/>
      <c r="C27" s="35"/>
      <c r="D27" s="85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</row>
    <row r="28" spans="1:33" x14ac:dyDescent="0.2">
      <c r="A28" s="214"/>
      <c r="B28" s="88"/>
      <c r="C28" s="35"/>
      <c r="D28" s="89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</row>
    <row r="29" spans="1:33" x14ac:dyDescent="0.2">
      <c r="A29" s="203"/>
      <c r="B29" s="96"/>
      <c r="C29" s="35"/>
      <c r="D29" s="98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</row>
    <row r="30" spans="1:33" ht="12.75" customHeight="1" x14ac:dyDescent="0.2">
      <c r="A30" s="203"/>
      <c r="B30" s="95"/>
      <c r="C30" s="35"/>
      <c r="D30" s="92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</row>
    <row r="31" spans="1:33" ht="12.75" customHeight="1" thickBot="1" x14ac:dyDescent="0.25">
      <c r="A31" s="204"/>
      <c r="B31" s="97"/>
      <c r="C31" s="35"/>
      <c r="D31" s="101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</row>
    <row r="32" spans="1:33" ht="12.75" customHeight="1" thickBot="1" x14ac:dyDescent="0.25">
      <c r="A32" s="37"/>
      <c r="B32" s="33"/>
      <c r="C32" s="35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</row>
    <row r="33" spans="1:34" s="58" customFormat="1" ht="12.75" customHeight="1" thickBot="1" x14ac:dyDescent="0.25">
      <c r="A33" s="205" t="s">
        <v>85</v>
      </c>
      <c r="B33" s="206"/>
      <c r="C33" s="36"/>
      <c r="D33" s="79">
        <f t="shared" ref="D33:AG33" si="2">SUMPRODUCT((D7:D25="")*($B7:$B25&lt;&gt;""))+SUMPRODUCT(($B7:$B25&lt;&gt;"")*(D7:D25="K-RB"))+SUMPRODUCT(($B7:$B25&lt;&gt;"")*(D7:D25="GT"))+SUMPRODUCT(($B7:$B25&lt;&gt;"")*(D7:D25="KAP"))+SUMPRODUCT(($B7:$B25&lt;&gt;"")*(D7:D25="Sch"))+SUMPRODUCT(($B7:$B25&lt;&gt;"")*(D7:D25="A"))+SUMPRODUCT(($B7:$B25&lt;&gt;"")*(D7:D25="T"))</f>
        <v>0</v>
      </c>
      <c r="E33" s="80">
        <f t="shared" si="2"/>
        <v>0</v>
      </c>
      <c r="F33" s="80">
        <f t="shared" si="2"/>
        <v>0</v>
      </c>
      <c r="G33" s="80">
        <f t="shared" si="2"/>
        <v>0</v>
      </c>
      <c r="H33" s="80">
        <f t="shared" si="2"/>
        <v>0</v>
      </c>
      <c r="I33" s="80">
        <f t="shared" si="2"/>
        <v>0</v>
      </c>
      <c r="J33" s="80">
        <f t="shared" si="2"/>
        <v>0</v>
      </c>
      <c r="K33" s="80">
        <f t="shared" si="2"/>
        <v>0</v>
      </c>
      <c r="L33" s="80">
        <f t="shared" si="2"/>
        <v>0</v>
      </c>
      <c r="M33" s="80">
        <f t="shared" si="2"/>
        <v>0</v>
      </c>
      <c r="N33" s="80">
        <f t="shared" si="2"/>
        <v>0</v>
      </c>
      <c r="O33" s="80">
        <f t="shared" si="2"/>
        <v>0</v>
      </c>
      <c r="P33" s="80">
        <f t="shared" si="2"/>
        <v>0</v>
      </c>
      <c r="Q33" s="80">
        <f t="shared" si="2"/>
        <v>0</v>
      </c>
      <c r="R33" s="80">
        <f t="shared" si="2"/>
        <v>0</v>
      </c>
      <c r="S33" s="80">
        <f t="shared" si="2"/>
        <v>0</v>
      </c>
      <c r="T33" s="80">
        <f t="shared" si="2"/>
        <v>0</v>
      </c>
      <c r="U33" s="80">
        <f t="shared" si="2"/>
        <v>0</v>
      </c>
      <c r="V33" s="80">
        <f t="shared" si="2"/>
        <v>0</v>
      </c>
      <c r="W33" s="80">
        <f t="shared" si="2"/>
        <v>0</v>
      </c>
      <c r="X33" s="80">
        <f t="shared" si="2"/>
        <v>0</v>
      </c>
      <c r="Y33" s="80">
        <f t="shared" si="2"/>
        <v>0</v>
      </c>
      <c r="Z33" s="80">
        <f t="shared" si="2"/>
        <v>0</v>
      </c>
      <c r="AA33" s="80">
        <f t="shared" si="2"/>
        <v>0</v>
      </c>
      <c r="AB33" s="80">
        <f t="shared" si="2"/>
        <v>0</v>
      </c>
      <c r="AC33" s="80">
        <f t="shared" si="2"/>
        <v>0</v>
      </c>
      <c r="AD33" s="80">
        <f t="shared" si="2"/>
        <v>0</v>
      </c>
      <c r="AE33" s="80">
        <f t="shared" si="2"/>
        <v>0</v>
      </c>
      <c r="AF33" s="80">
        <f t="shared" si="2"/>
        <v>0</v>
      </c>
      <c r="AG33" s="80">
        <f t="shared" si="2"/>
        <v>0</v>
      </c>
    </row>
    <row r="34" spans="1:34" x14ac:dyDescent="0.2">
      <c r="B34" s="34" t="s">
        <v>91</v>
      </c>
      <c r="D34" s="130">
        <f t="shared" ref="D34:AH34" si="3">COUNTIF(D7:D31,"A")</f>
        <v>0</v>
      </c>
      <c r="E34" s="130">
        <f t="shared" si="3"/>
        <v>0</v>
      </c>
      <c r="F34" s="130">
        <f t="shared" si="3"/>
        <v>0</v>
      </c>
      <c r="G34" s="130">
        <f t="shared" si="3"/>
        <v>0</v>
      </c>
      <c r="H34" s="130">
        <f t="shared" si="3"/>
        <v>0</v>
      </c>
      <c r="I34" s="130">
        <f t="shared" si="3"/>
        <v>0</v>
      </c>
      <c r="J34" s="130">
        <f t="shared" si="3"/>
        <v>0</v>
      </c>
      <c r="K34" s="130">
        <f t="shared" si="3"/>
        <v>0</v>
      </c>
      <c r="L34" s="130">
        <f t="shared" si="3"/>
        <v>0</v>
      </c>
      <c r="M34" s="130">
        <f t="shared" si="3"/>
        <v>0</v>
      </c>
      <c r="N34" s="130">
        <f t="shared" si="3"/>
        <v>0</v>
      </c>
      <c r="O34" s="130">
        <f t="shared" si="3"/>
        <v>0</v>
      </c>
      <c r="P34" s="130">
        <f t="shared" si="3"/>
        <v>0</v>
      </c>
      <c r="Q34" s="130">
        <f t="shared" si="3"/>
        <v>0</v>
      </c>
      <c r="R34" s="130">
        <f t="shared" si="3"/>
        <v>0</v>
      </c>
      <c r="S34" s="130">
        <f t="shared" si="3"/>
        <v>0</v>
      </c>
      <c r="T34" s="130">
        <f t="shared" si="3"/>
        <v>0</v>
      </c>
      <c r="U34" s="130">
        <f t="shared" si="3"/>
        <v>0</v>
      </c>
      <c r="V34" s="130">
        <f t="shared" si="3"/>
        <v>0</v>
      </c>
      <c r="W34" s="130">
        <f t="shared" si="3"/>
        <v>0</v>
      </c>
      <c r="X34" s="130">
        <f t="shared" si="3"/>
        <v>0</v>
      </c>
      <c r="Y34" s="130">
        <f t="shared" si="3"/>
        <v>0</v>
      </c>
      <c r="Z34" s="130">
        <f t="shared" si="3"/>
        <v>0</v>
      </c>
      <c r="AA34" s="130">
        <f t="shared" si="3"/>
        <v>0</v>
      </c>
      <c r="AB34" s="130">
        <f t="shared" si="3"/>
        <v>0</v>
      </c>
      <c r="AC34" s="130">
        <f t="shared" si="3"/>
        <v>0</v>
      </c>
      <c r="AD34" s="130">
        <f t="shared" si="3"/>
        <v>0</v>
      </c>
      <c r="AE34" s="130">
        <f t="shared" si="3"/>
        <v>0</v>
      </c>
      <c r="AF34" s="130">
        <f t="shared" si="3"/>
        <v>0</v>
      </c>
      <c r="AG34" s="130">
        <f t="shared" si="3"/>
        <v>0</v>
      </c>
      <c r="AH34" s="34">
        <f t="shared" si="3"/>
        <v>0</v>
      </c>
    </row>
    <row r="35" spans="1:34" x14ac:dyDescent="0.2">
      <c r="B35" s="34" t="s">
        <v>93</v>
      </c>
      <c r="D35" s="130">
        <f t="shared" ref="D35:AH35" si="4">COUNTIF(D7:D31,"T")</f>
        <v>0</v>
      </c>
      <c r="E35" s="130">
        <f t="shared" si="4"/>
        <v>0</v>
      </c>
      <c r="F35" s="130">
        <f t="shared" si="4"/>
        <v>0</v>
      </c>
      <c r="G35" s="130">
        <f t="shared" si="4"/>
        <v>0</v>
      </c>
      <c r="H35" s="130">
        <f t="shared" si="4"/>
        <v>0</v>
      </c>
      <c r="I35" s="130">
        <f t="shared" si="4"/>
        <v>0</v>
      </c>
      <c r="J35" s="130">
        <f t="shared" si="4"/>
        <v>0</v>
      </c>
      <c r="K35" s="130">
        <f t="shared" si="4"/>
        <v>0</v>
      </c>
      <c r="L35" s="130">
        <f t="shared" si="4"/>
        <v>0</v>
      </c>
      <c r="M35" s="130">
        <f t="shared" si="4"/>
        <v>0</v>
      </c>
      <c r="N35" s="130">
        <f t="shared" si="4"/>
        <v>0</v>
      </c>
      <c r="O35" s="130">
        <f t="shared" si="4"/>
        <v>0</v>
      </c>
      <c r="P35" s="130">
        <f t="shared" si="4"/>
        <v>0</v>
      </c>
      <c r="Q35" s="130">
        <f t="shared" si="4"/>
        <v>0</v>
      </c>
      <c r="R35" s="130">
        <f t="shared" si="4"/>
        <v>0</v>
      </c>
      <c r="S35" s="130">
        <f t="shared" si="4"/>
        <v>0</v>
      </c>
      <c r="T35" s="130">
        <f t="shared" si="4"/>
        <v>0</v>
      </c>
      <c r="U35" s="130">
        <f t="shared" si="4"/>
        <v>0</v>
      </c>
      <c r="V35" s="130">
        <f t="shared" si="4"/>
        <v>0</v>
      </c>
      <c r="W35" s="130">
        <f t="shared" si="4"/>
        <v>0</v>
      </c>
      <c r="X35" s="130">
        <f t="shared" si="4"/>
        <v>0</v>
      </c>
      <c r="Y35" s="130">
        <f t="shared" si="4"/>
        <v>0</v>
      </c>
      <c r="Z35" s="130">
        <f t="shared" si="4"/>
        <v>0</v>
      </c>
      <c r="AA35" s="130">
        <f t="shared" si="4"/>
        <v>0</v>
      </c>
      <c r="AB35" s="130">
        <f t="shared" si="4"/>
        <v>0</v>
      </c>
      <c r="AC35" s="130">
        <f t="shared" si="4"/>
        <v>0</v>
      </c>
      <c r="AD35" s="130">
        <f t="shared" si="4"/>
        <v>0</v>
      </c>
      <c r="AE35" s="130">
        <f t="shared" si="4"/>
        <v>0</v>
      </c>
      <c r="AF35" s="130">
        <f t="shared" si="4"/>
        <v>0</v>
      </c>
      <c r="AG35" s="130">
        <f t="shared" si="4"/>
        <v>0</v>
      </c>
      <c r="AH35" s="34">
        <f t="shared" si="4"/>
        <v>0</v>
      </c>
    </row>
    <row r="54" spans="5:5" x14ac:dyDescent="0.2">
      <c r="E54" s="34" t="s">
        <v>64</v>
      </c>
    </row>
  </sheetData>
  <sheetProtection formatCells="0" selectLockedCells="1"/>
  <customSheetViews>
    <customSheetView guid="{90684324-B569-4AF6-BCF4-ED648A4ACF90}" scale="90" showPageBreaks="1" showGridLines="0">
      <pane xSplit="3" ySplit="6" topLeftCell="D7" activePane="bottomRight" state="frozen"/>
      <selection pane="bottomRight" activeCell="X39" sqref="X39"/>
      <pageMargins left="0.70866141732283472" right="0.70866141732283472" top="0.78740157480314965" bottom="0.78740157480314965" header="0.31496062992125984" footer="0.31496062992125984"/>
      <pageSetup paperSize="9" orientation="portrait" r:id="rId1"/>
    </customSheetView>
  </customSheetViews>
  <mergeCells count="35">
    <mergeCell ref="M4:M5"/>
    <mergeCell ref="L4:L5"/>
    <mergeCell ref="K4:K5"/>
    <mergeCell ref="R4:R5"/>
    <mergeCell ref="Q4:Q5"/>
    <mergeCell ref="P4:P5"/>
    <mergeCell ref="O4:O5"/>
    <mergeCell ref="N4:N5"/>
    <mergeCell ref="AG4:AG5"/>
    <mergeCell ref="AF4:AF5"/>
    <mergeCell ref="AE4:AE5"/>
    <mergeCell ref="AD4:AD5"/>
    <mergeCell ref="AC4:AC5"/>
    <mergeCell ref="AB4:AB5"/>
    <mergeCell ref="AA4:AA5"/>
    <mergeCell ref="Z4:Z5"/>
    <mergeCell ref="T4:T5"/>
    <mergeCell ref="S4:S5"/>
    <mergeCell ref="Y4:Y5"/>
    <mergeCell ref="X4:X5"/>
    <mergeCell ref="W4:W5"/>
    <mergeCell ref="V4:V5"/>
    <mergeCell ref="U4:U5"/>
    <mergeCell ref="A2:B4"/>
    <mergeCell ref="A7:A25"/>
    <mergeCell ref="A26:A27"/>
    <mergeCell ref="A28:A31"/>
    <mergeCell ref="A33:B33"/>
    <mergeCell ref="E4:E5"/>
    <mergeCell ref="D4:D5"/>
    <mergeCell ref="J4:J5"/>
    <mergeCell ref="I4:I5"/>
    <mergeCell ref="H4:H5"/>
    <mergeCell ref="G4:G5"/>
    <mergeCell ref="F4:F5"/>
  </mergeCells>
  <conditionalFormatting sqref="D2:AG2">
    <cfRule type="expression" dxfId="1799" priority="138">
      <formula>D2&lt;&gt;""</formula>
    </cfRule>
  </conditionalFormatting>
  <conditionalFormatting sqref="D33:AG33">
    <cfRule type="expression" dxfId="1798" priority="136">
      <formula>D33&lt;4</formula>
    </cfRule>
  </conditionalFormatting>
  <conditionalFormatting sqref="D9:H9 J9:AG9 D15:M15 O15 D25:AG31">
    <cfRule type="expression" dxfId="1797" priority="116">
      <formula>D9="KAP-E"</formula>
    </cfRule>
  </conditionalFormatting>
  <conditionalFormatting sqref="D9:H9 J9:AG9 D7:AG8 D15:M15 D25:AG31">
    <cfRule type="expression" dxfId="1796" priority="110">
      <formula>D7="GebF"</formula>
    </cfRule>
    <cfRule type="expression" dxfId="1795" priority="111">
      <formula>D7="GebD"</formula>
    </cfRule>
    <cfRule type="expression" dxfId="1794" priority="112">
      <formula>D7="krk"</formula>
    </cfRule>
    <cfRule type="expression" dxfId="1793" priority="113">
      <formula>D7="Sch"</formula>
    </cfRule>
    <cfRule type="expression" dxfId="1792" priority="114">
      <formula>D7="ZVD"</formula>
    </cfRule>
    <cfRule type="expression" dxfId="1791" priority="115">
      <formula>D7="KDD"</formula>
    </cfRule>
    <cfRule type="expression" dxfId="1790" priority="117">
      <formula>D7="FB"</formula>
    </cfRule>
    <cfRule type="expression" dxfId="1789" priority="118">
      <formula>D7="T"</formula>
    </cfRule>
    <cfRule type="expression" dxfId="1788" priority="119">
      <formula>D7="A"</formula>
    </cfRule>
    <cfRule type="expression" dxfId="1787" priority="120">
      <formula>D7="BAO"</formula>
    </cfRule>
    <cfRule type="expression" dxfId="1786" priority="121">
      <formula>D7="KAP"</formula>
    </cfRule>
    <cfRule type="expression" dxfId="1785" priority="122">
      <formula>D7="dfr"</formula>
    </cfRule>
    <cfRule type="expression" dxfId="1784" priority="123">
      <formula>D7="U"</formula>
    </cfRule>
    <cfRule type="expression" dxfId="1783" priority="124">
      <formula>OR(D$3="SA",D$3="SO",D$1=TRUE)</formula>
    </cfRule>
  </conditionalFormatting>
  <conditionalFormatting sqref="D34:AG34">
    <cfRule type="expression" dxfId="1782" priority="108">
      <formula>D34&gt;1</formula>
    </cfRule>
    <cfRule type="expression" dxfId="1781" priority="109">
      <formula>D34&lt;1</formula>
    </cfRule>
  </conditionalFormatting>
  <conditionalFormatting sqref="D35:AG35">
    <cfRule type="expression" dxfId="1780" priority="106">
      <formula>D35&gt;1</formula>
    </cfRule>
    <cfRule type="expression" dxfId="1779" priority="107">
      <formula>D35&lt;1</formula>
    </cfRule>
  </conditionalFormatting>
  <conditionalFormatting sqref="D13:AG13 D11:AG11 D17:AG17 P15:AG15 N15 D19:AG19">
    <cfRule type="expression" dxfId="1778" priority="82">
      <formula>D11="KAP-E"</formula>
    </cfRule>
  </conditionalFormatting>
  <conditionalFormatting sqref="P15:AG15 N15 D19:AG20 H18:AG18 D16:AG17 D10:AG13">
    <cfRule type="expression" dxfId="1777" priority="76">
      <formula>D10="GebF"</formula>
    </cfRule>
    <cfRule type="expression" dxfId="1776" priority="77">
      <formula>D10="GebD"</formula>
    </cfRule>
    <cfRule type="expression" dxfId="1775" priority="78">
      <formula>D10="krk"</formula>
    </cfRule>
    <cfRule type="expression" dxfId="1774" priority="79">
      <formula>D10="Sch"</formula>
    </cfRule>
    <cfRule type="expression" dxfId="1773" priority="80">
      <formula>D10="ZVD"</formula>
    </cfRule>
    <cfRule type="expression" dxfId="1772" priority="81">
      <formula>D10="KDD"</formula>
    </cfRule>
    <cfRule type="expression" dxfId="1771" priority="83">
      <formula>D10="FB"</formula>
    </cfRule>
    <cfRule type="expression" dxfId="1770" priority="84">
      <formula>D10="T"</formula>
    </cfRule>
    <cfRule type="expression" dxfId="1769" priority="85">
      <formula>D10="A"</formula>
    </cfRule>
    <cfRule type="expression" dxfId="1768" priority="86">
      <formula>D10="BAO"</formula>
    </cfRule>
    <cfRule type="expression" dxfId="1767" priority="87">
      <formula>D10="KAP"</formula>
    </cfRule>
    <cfRule type="expression" dxfId="1766" priority="88">
      <formula>D10="dfr"</formula>
    </cfRule>
    <cfRule type="expression" dxfId="1765" priority="89">
      <formula>D10="U"</formula>
    </cfRule>
    <cfRule type="expression" dxfId="1764" priority="90">
      <formula>OR(D$3="SA",D$3="SO",D$1=TRUE)</formula>
    </cfRule>
  </conditionalFormatting>
  <conditionalFormatting sqref="D18:G18">
    <cfRule type="expression" dxfId="1763" priority="67">
      <formula>D18="KAP-E"</formula>
    </cfRule>
  </conditionalFormatting>
  <conditionalFormatting sqref="D18:G18">
    <cfRule type="expression" dxfId="1762" priority="61">
      <formula>D18="GebF"</formula>
    </cfRule>
    <cfRule type="expression" dxfId="1761" priority="62">
      <formula>D18="GebD"</formula>
    </cfRule>
    <cfRule type="expression" dxfId="1760" priority="63">
      <formula>D18="krk"</formula>
    </cfRule>
    <cfRule type="expression" dxfId="1759" priority="64">
      <formula>D18="Sch"</formula>
    </cfRule>
    <cfRule type="expression" dxfId="1758" priority="65">
      <formula>D18="ZVD"</formula>
    </cfRule>
    <cfRule type="expression" dxfId="1757" priority="66">
      <formula>D18="KDD"</formula>
    </cfRule>
    <cfRule type="expression" dxfId="1756" priority="68">
      <formula>D18="FB"</formula>
    </cfRule>
    <cfRule type="expression" dxfId="1755" priority="69">
      <formula>D18="T"</formula>
    </cfRule>
    <cfRule type="expression" dxfId="1754" priority="70">
      <formula>D18="A"</formula>
    </cfRule>
    <cfRule type="expression" dxfId="1753" priority="71">
      <formula>D18="BAO"</formula>
    </cfRule>
    <cfRule type="expression" dxfId="1752" priority="72">
      <formula>D18="KAP"</formula>
    </cfRule>
    <cfRule type="expression" dxfId="1751" priority="73">
      <formula>D18="dfr"</formula>
    </cfRule>
    <cfRule type="expression" dxfId="1750" priority="74">
      <formula>D18="U"</formula>
    </cfRule>
    <cfRule type="expression" dxfId="1749" priority="75">
      <formula>OR(D$3="SA",D$3="SO",D$1=TRUE)</formula>
    </cfRule>
  </conditionalFormatting>
  <conditionalFormatting sqref="D14:AG14">
    <cfRule type="expression" dxfId="1748" priority="52">
      <formula>D14="KAP-E"</formula>
    </cfRule>
  </conditionalFormatting>
  <conditionalFormatting sqref="D14:AG14">
    <cfRule type="expression" dxfId="1747" priority="46">
      <formula>D14="GebF"</formula>
    </cfRule>
    <cfRule type="expression" dxfId="1746" priority="47">
      <formula>D14="GebD"</formula>
    </cfRule>
    <cfRule type="expression" dxfId="1745" priority="48">
      <formula>D14="krk"</formula>
    </cfRule>
    <cfRule type="expression" dxfId="1744" priority="49">
      <formula>D14="Sch"</formula>
    </cfRule>
    <cfRule type="expression" dxfId="1743" priority="50">
      <formula>D14="ZVD"</formula>
    </cfRule>
    <cfRule type="expression" dxfId="1742" priority="51">
      <formula>D14="KDD"</formula>
    </cfRule>
    <cfRule type="expression" dxfId="1741" priority="53">
      <formula>D14="FB"</formula>
    </cfRule>
    <cfRule type="expression" dxfId="1740" priority="54">
      <formula>D14="T"</formula>
    </cfRule>
    <cfRule type="expression" dxfId="1739" priority="55">
      <formula>D14="A"</formula>
    </cfRule>
    <cfRule type="expression" dxfId="1738" priority="56">
      <formula>D14="BAO"</formula>
    </cfRule>
    <cfRule type="expression" dxfId="1737" priority="57">
      <formula>D14="KAP"</formula>
    </cfRule>
    <cfRule type="expression" dxfId="1736" priority="58">
      <formula>D14="dfr"</formula>
    </cfRule>
    <cfRule type="expression" dxfId="1735" priority="59">
      <formula>D14="U"</formula>
    </cfRule>
    <cfRule type="expression" dxfId="1734" priority="60">
      <formula>OR(D$3="SA",D$3="SO",D$1=TRUE)</formula>
    </cfRule>
  </conditionalFormatting>
  <conditionalFormatting sqref="I9">
    <cfRule type="expression" dxfId="1733" priority="37">
      <formula>I9="KAP-E"</formula>
    </cfRule>
  </conditionalFormatting>
  <conditionalFormatting sqref="I9">
    <cfRule type="expression" dxfId="1732" priority="31">
      <formula>I9="GebF"</formula>
    </cfRule>
    <cfRule type="expression" dxfId="1731" priority="32">
      <formula>I9="GebD"</formula>
    </cfRule>
    <cfRule type="expression" dxfId="1730" priority="33">
      <formula>I9="krk"</formula>
    </cfRule>
    <cfRule type="expression" dxfId="1729" priority="34">
      <formula>I9="Sch"</formula>
    </cfRule>
    <cfRule type="expression" dxfId="1728" priority="35">
      <formula>I9="ZVD"</formula>
    </cfRule>
    <cfRule type="expression" dxfId="1727" priority="36">
      <formula>I9="KDD"</formula>
    </cfRule>
    <cfRule type="expression" dxfId="1726" priority="38">
      <formula>I9="FB"</formula>
    </cfRule>
    <cfRule type="expression" dxfId="1725" priority="39">
      <formula>I9="T"</formula>
    </cfRule>
    <cfRule type="expression" dxfId="1724" priority="40">
      <formula>I9="A"</formula>
    </cfRule>
    <cfRule type="expression" dxfId="1723" priority="41">
      <formula>I9="BAO"</formula>
    </cfRule>
    <cfRule type="expression" dxfId="1722" priority="42">
      <formula>I9="KAP"</formula>
    </cfRule>
    <cfRule type="expression" dxfId="1721" priority="43">
      <formula>I9="dfr"</formula>
    </cfRule>
    <cfRule type="expression" dxfId="1720" priority="44">
      <formula>I9="U"</formula>
    </cfRule>
    <cfRule type="expression" dxfId="1719" priority="45">
      <formula>OR(I$3="SA",I$3="SO",I$1=TRUE)</formula>
    </cfRule>
  </conditionalFormatting>
  <conditionalFormatting sqref="O15">
    <cfRule type="expression" dxfId="1718" priority="627">
      <formula>O15="GebF"</formula>
    </cfRule>
    <cfRule type="expression" dxfId="1717" priority="628">
      <formula>O15="GebD"</formula>
    </cfRule>
    <cfRule type="expression" dxfId="1716" priority="629">
      <formula>O15="krk"</formula>
    </cfRule>
    <cfRule type="expression" dxfId="1715" priority="630">
      <formula>O15="Sch"</formula>
    </cfRule>
    <cfRule type="expression" dxfId="1714" priority="631">
      <formula>O15="ZVD"</formula>
    </cfRule>
    <cfRule type="expression" dxfId="1713" priority="632">
      <formula>O15="KDD"</formula>
    </cfRule>
    <cfRule type="expression" dxfId="1712" priority="633">
      <formula>O15="FB"</formula>
    </cfRule>
    <cfRule type="expression" dxfId="1711" priority="634">
      <formula>O15="T"</formula>
    </cfRule>
    <cfRule type="expression" dxfId="1710" priority="635">
      <formula>O15="A"</formula>
    </cfRule>
    <cfRule type="expression" dxfId="1709" priority="636">
      <formula>O15="BAO"</formula>
    </cfRule>
    <cfRule type="expression" dxfId="1708" priority="637">
      <formula>O15="KAP"</formula>
    </cfRule>
    <cfRule type="expression" dxfId="1707" priority="638">
      <formula>O15="dfr"</formula>
    </cfRule>
    <cfRule type="expression" dxfId="1706" priority="639">
      <formula>O15="U"</formula>
    </cfRule>
    <cfRule type="expression" dxfId="1705" priority="640">
      <formula>OR(N$3="SA",N$3="SO",N$1=TRUE)</formula>
    </cfRule>
  </conditionalFormatting>
  <conditionalFormatting sqref="D21:AG21 D23:AG23">
    <cfRule type="expression" dxfId="1704" priority="22">
      <formula>D21="KAP-E"</formula>
    </cfRule>
  </conditionalFormatting>
  <conditionalFormatting sqref="D23:AG24 H22:AG22 D21:AG21">
    <cfRule type="expression" dxfId="1703" priority="16">
      <formula>D21="GebF"</formula>
    </cfRule>
    <cfRule type="expression" dxfId="1702" priority="17">
      <formula>D21="GebD"</formula>
    </cfRule>
    <cfRule type="expression" dxfId="1701" priority="18">
      <formula>D21="krk"</formula>
    </cfRule>
    <cfRule type="expression" dxfId="1700" priority="19">
      <formula>D21="Sch"</formula>
    </cfRule>
    <cfRule type="expression" dxfId="1699" priority="20">
      <formula>D21="ZVD"</formula>
    </cfRule>
    <cfRule type="expression" dxfId="1698" priority="21">
      <formula>D21="KDD"</formula>
    </cfRule>
    <cfRule type="expression" dxfId="1697" priority="23">
      <formula>D21="FB"</formula>
    </cfRule>
    <cfRule type="expression" dxfId="1696" priority="24">
      <formula>D21="T"</formula>
    </cfRule>
    <cfRule type="expression" dxfId="1695" priority="25">
      <formula>D21="A"</formula>
    </cfRule>
    <cfRule type="expression" dxfId="1694" priority="26">
      <formula>D21="BAO"</formula>
    </cfRule>
    <cfRule type="expression" dxfId="1693" priority="27">
      <formula>D21="KAP"</formula>
    </cfRule>
    <cfRule type="expression" dxfId="1692" priority="28">
      <formula>D21="dfr"</formula>
    </cfRule>
    <cfRule type="expression" dxfId="1691" priority="29">
      <formula>D21="U"</formula>
    </cfRule>
    <cfRule type="expression" dxfId="1690" priority="30">
      <formula>OR(D$3="SA",D$3="SO",D$1=TRUE)</formula>
    </cfRule>
  </conditionalFormatting>
  <conditionalFormatting sqref="D22:G22">
    <cfRule type="expression" dxfId="1689" priority="7">
      <formula>D22="KAP-E"</formula>
    </cfRule>
  </conditionalFormatting>
  <conditionalFormatting sqref="D22:G22">
    <cfRule type="expression" dxfId="1688" priority="1">
      <formula>D22="GebF"</formula>
    </cfRule>
    <cfRule type="expression" dxfId="1687" priority="2">
      <formula>D22="GebD"</formula>
    </cfRule>
    <cfRule type="expression" dxfId="1686" priority="3">
      <formula>D22="krk"</formula>
    </cfRule>
    <cfRule type="expression" dxfId="1685" priority="4">
      <formula>D22="Sch"</formula>
    </cfRule>
    <cfRule type="expression" dxfId="1684" priority="5">
      <formula>D22="ZVD"</formula>
    </cfRule>
    <cfRule type="expression" dxfId="1683" priority="6">
      <formula>D22="KDD"</formula>
    </cfRule>
    <cfRule type="expression" dxfId="1682" priority="8">
      <formula>D22="FB"</formula>
    </cfRule>
    <cfRule type="expression" dxfId="1681" priority="9">
      <formula>D22="T"</formula>
    </cfRule>
    <cfRule type="expression" dxfId="1680" priority="10">
      <formula>D22="A"</formula>
    </cfRule>
    <cfRule type="expression" dxfId="1679" priority="11">
      <formula>D22="BAO"</formula>
    </cfRule>
    <cfRule type="expression" dxfId="1678" priority="12">
      <formula>D22="KAP"</formula>
    </cfRule>
    <cfRule type="expression" dxfId="1677" priority="13">
      <formula>D22="dfr"</formula>
    </cfRule>
    <cfRule type="expression" dxfId="1676" priority="14">
      <formula>D22="U"</formula>
    </cfRule>
    <cfRule type="expression" dxfId="1675" priority="15">
      <formula>OR(D$3="SA",D$3="SO",D$1=TRUE)</formula>
    </cfRule>
  </conditionalFormatting>
  <pageMargins left="0.70866141732283472" right="0.70866141732283472" top="0.78740157480314965" bottom="0.78740157480314965" header="0.31496062992125984" footer="0.31496062992125984"/>
  <pageSetup paperSize="9" orientation="portrait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27" id="{E71EE30B-0063-4312-B39F-08129FAD38C4}">
            <xm:f>DATE(Daten!$D$3,$A$5,D4)=TODAY()</xm:f>
            <x14:dxf>
              <fill>
                <patternFill>
                  <bgColor rgb="FFFFFF00"/>
                </patternFill>
              </fill>
            </x14:dxf>
          </x14:cfRule>
          <xm:sqref>D3:AG3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Daten!$H$10:$H$46</xm:f>
          </x14:formula1>
          <xm:sqref>D15:M15 D16:N31 D7:N14 O7:AG31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>
    <pageSetUpPr fitToPage="1"/>
  </sheetPr>
  <dimension ref="A1:AH36"/>
  <sheetViews>
    <sheetView showGridLines="0" zoomScaleNormal="100" workbookViewId="0">
      <pane xSplit="3" ySplit="6" topLeftCell="D7" activePane="bottomRight" state="frozen"/>
      <selection activeCell="I36" sqref="I36"/>
      <selection pane="topRight" activeCell="I36" sqref="I36"/>
      <selection pane="bottomLeft" activeCell="I36" sqref="I36"/>
      <selection pane="bottomRight" activeCell="AD4" sqref="AD4:AD5"/>
    </sheetView>
  </sheetViews>
  <sheetFormatPr baseColWidth="10" defaultColWidth="11.42578125" defaultRowHeight="12.75" x14ac:dyDescent="0.2"/>
  <cols>
    <col min="1" max="1" width="4.42578125" style="34" customWidth="1"/>
    <col min="2" max="2" width="19.28515625" style="34" customWidth="1"/>
    <col min="3" max="3" width="1.140625" style="34" customWidth="1"/>
    <col min="4" max="34" width="6.7109375" style="34" customWidth="1"/>
    <col min="35" max="16384" width="11.42578125" style="34"/>
  </cols>
  <sheetData>
    <row r="1" spans="1:34" s="22" customFormat="1" ht="27" customHeight="1" x14ac:dyDescent="0.2">
      <c r="A1" s="20" t="str">
        <f>"Kalender "&amp;Daten!D3</f>
        <v>Kalender 2025</v>
      </c>
      <c r="B1" s="21"/>
      <c r="D1" s="23" t="b">
        <f t="array" ref="D1">OR(EXACT(D4&amp;"."&amp;$A5&amp;".",Daten!$B$10:'Daten'!B46))</f>
        <v>0</v>
      </c>
      <c r="E1" s="23" t="b">
        <f t="array" ref="E1">OR(EXACT(E4&amp;"."&amp;$A5&amp;".",Daten!$B$10:'Daten'!C46))</f>
        <v>0</v>
      </c>
      <c r="F1" s="23" t="b">
        <f t="array" ref="F1">OR(EXACT(F4&amp;"."&amp;$A5&amp;".",Daten!$B$10:'Daten'!D46))</f>
        <v>0</v>
      </c>
      <c r="G1" s="23" t="b">
        <f t="array" ref="G1">OR(EXACT(G4&amp;"."&amp;$A5&amp;".",Daten!$B$10:'Daten'!E46))</f>
        <v>0</v>
      </c>
      <c r="H1" s="23" t="b">
        <f t="array" ref="H1">OR(EXACT(H4&amp;"."&amp;$A5&amp;".",Daten!$B$10:'Daten'!F46))</f>
        <v>0</v>
      </c>
      <c r="I1" s="23" t="b">
        <f t="array" ref="I1">OR(EXACT(I4&amp;"."&amp;$A5&amp;".",Daten!$B$10:'Daten'!G46))</f>
        <v>0</v>
      </c>
      <c r="J1" s="23" t="b">
        <f t="array" ref="J1">OR(EXACT(J4&amp;"."&amp;$A5&amp;".",Daten!$B$10:'Daten'!H46))</f>
        <v>0</v>
      </c>
      <c r="K1" s="23" t="b">
        <f t="array" ref="K1">OR(EXACT(K4&amp;"."&amp;$A5&amp;".",Daten!$B$10:'Daten'!I46))</f>
        <v>0</v>
      </c>
      <c r="L1" s="23" t="e">
        <f t="array" ref="L1">OR(EXACT(L4&amp;"."&amp;$A5&amp;".",Daten!$B$10:Daten!#REF!))</f>
        <v>#REF!</v>
      </c>
      <c r="M1" s="23" t="e">
        <f t="array" ref="M1">OR(EXACT(M4&amp;"."&amp;$A5&amp;".",Daten!$B$10:Daten!#REF!))</f>
        <v>#REF!</v>
      </c>
      <c r="N1" s="23" t="e">
        <f t="array" ref="N1">OR(EXACT(N4&amp;"."&amp;$A5&amp;".",Daten!$B$10:Daten!#REF!))</f>
        <v>#REF!</v>
      </c>
      <c r="O1" s="23" t="e">
        <f t="array" ref="O1">OR(EXACT(O4&amp;"."&amp;$A5&amp;".",Daten!$B$10:Daten!#REF!))</f>
        <v>#REF!</v>
      </c>
      <c r="P1" s="23" t="e">
        <f t="array" ref="P1">OR(EXACT(P4&amp;"."&amp;$A5&amp;".",Daten!$B$10:Daten!#REF!))</f>
        <v>#REF!</v>
      </c>
      <c r="Q1" s="23" t="b">
        <f t="array" ref="Q1">OR(EXACT(Q4&amp;"."&amp;$A5&amp;".",Daten!$B$10:'Daten'!L47))</f>
        <v>0</v>
      </c>
      <c r="R1" s="23" t="b">
        <f t="array" ref="R1">OR(EXACT(R4&amp;"."&amp;$A5&amp;".",Daten!$B$10:'Daten'!M47))</f>
        <v>0</v>
      </c>
      <c r="S1" s="23" t="b">
        <f t="array" ref="S1">OR(EXACT(S4&amp;"."&amp;$A5&amp;".",Daten!$B$10:'Daten'!N47))</f>
        <v>0</v>
      </c>
      <c r="T1" s="23" t="b">
        <f t="array" ref="T1">OR(EXACT(T4&amp;"."&amp;$A5&amp;".",Daten!$B$10:'Daten'!O47))</f>
        <v>0</v>
      </c>
      <c r="U1" s="23" t="b">
        <f t="array" ref="U1">OR(EXACT(U4&amp;"."&amp;$A5&amp;".",Daten!$B$10:'Daten'!P47))</f>
        <v>0</v>
      </c>
      <c r="V1" s="23" t="b">
        <f t="array" ref="V1">OR(EXACT(V4&amp;"."&amp;$A5&amp;".",Daten!$B$10:'Daten'!Q46))</f>
        <v>0</v>
      </c>
      <c r="W1" s="23" t="b">
        <f t="array" ref="W1">OR(EXACT(W4&amp;"."&amp;$A5&amp;".",Daten!$B$10:'Daten'!R46))</f>
        <v>0</v>
      </c>
      <c r="X1" s="23" t="b">
        <f t="array" ref="X1">OR(EXACT(X4&amp;"."&amp;$A5&amp;".",Daten!$B$10:'Daten'!S46))</f>
        <v>0</v>
      </c>
      <c r="Y1" s="23" t="b">
        <f t="array" ref="Y1">OR(EXACT(Y4&amp;"."&amp;$A5&amp;".",Daten!$B$10:'Daten'!T46))</f>
        <v>0</v>
      </c>
      <c r="Z1" s="23" t="b">
        <f t="array" ref="Z1">OR(EXACT(Z4&amp;"."&amp;$A5&amp;".",Daten!$B$10:'Daten'!U46))</f>
        <v>0</v>
      </c>
      <c r="AA1" s="23" t="b">
        <f t="array" ref="AA1">OR(EXACT(AA4&amp;"."&amp;$A5&amp;".",Daten!$B$10:'Daten'!V46))</f>
        <v>0</v>
      </c>
      <c r="AB1" s="23" t="b">
        <f t="array" ref="AB1">OR(EXACT(AB4&amp;"."&amp;$A5&amp;".",Daten!$B$10:'Daten'!W46))</f>
        <v>0</v>
      </c>
      <c r="AC1" s="23" t="b">
        <f t="array" ref="AC1">OR(EXACT(AC4&amp;"."&amp;$A5&amp;".",Daten!$B$10:'Daten'!X46))</f>
        <v>0</v>
      </c>
      <c r="AD1" s="23" t="b">
        <f t="array" ref="AD1">OR(EXACT(AD4&amp;"."&amp;$A5&amp;".",Daten!$B$10:'Daten'!Y46))</f>
        <v>0</v>
      </c>
      <c r="AE1" s="23" t="b">
        <f t="array" ref="AE1">OR(EXACT(AE4&amp;"."&amp;$A5&amp;".",Daten!$B$10:'Daten'!Z46))</f>
        <v>0</v>
      </c>
      <c r="AF1" s="23" t="b">
        <f t="array" ref="AF1">OR(EXACT(AF4&amp;"."&amp;$A5&amp;".",Daten!$B$10:'Daten'!AA46))</f>
        <v>0</v>
      </c>
      <c r="AG1" s="23" t="b">
        <f t="array" ref="AG1">OR(EXACT(AG4&amp;"."&amp;$A5&amp;".",Daten!$B$10:'Daten'!AB46))</f>
        <v>0</v>
      </c>
      <c r="AH1" s="23" t="b">
        <f t="array" ref="AH1">OR(EXACT(AH4&amp;"."&amp;$A5&amp;".",Daten!$B$10:'Daten'!AC46))</f>
        <v>0</v>
      </c>
    </row>
    <row r="2" spans="1:34" s="68" customFormat="1" ht="50.1" customHeight="1" x14ac:dyDescent="0.2">
      <c r="A2" s="219" t="s">
        <v>47</v>
      </c>
      <c r="B2" s="219"/>
      <c r="D2" s="124" t="str">
        <f>IF(D1=TRUE,IF(VLOOKUP(D4&amp;"."&amp;$A$5&amp;".",Daten!$B$10:$C$63,2,0)="","Feiertag ","")&amp;VLOOKUP(D4&amp;"."&amp;$A$5&amp;".",Daten!$B$10:$C$63,2,0),"")</f>
        <v/>
      </c>
      <c r="E2" s="124" t="str">
        <f>IF(E1=TRUE,IF(VLOOKUP(E4&amp;"."&amp;$A$5&amp;".",Daten!$B$10:$C$63,2,0)="","Feiertag ","")&amp;VLOOKUP(E4&amp;"."&amp;$A$5&amp;".",Daten!$B$10:$C$63,2,0),"")</f>
        <v/>
      </c>
      <c r="F2" s="124" t="str">
        <f>IF(F1=TRUE,IF(VLOOKUP(F4&amp;"."&amp;$A$5&amp;".",Daten!$B$10:$C$63,2,0)="","Feiertag ","")&amp;VLOOKUP(F4&amp;"."&amp;$A$5&amp;".",Daten!$B$10:$C$63,2,0),"")</f>
        <v/>
      </c>
      <c r="G2" s="124" t="str">
        <f>IF(G1=TRUE,IF(VLOOKUP(G4&amp;"."&amp;$A$5&amp;".",Daten!$B$10:$C$63,2,0)="","Feiertag ","")&amp;VLOOKUP(G4&amp;"."&amp;$A$5&amp;".",Daten!$B$10:$C$63,2,0),"")</f>
        <v/>
      </c>
      <c r="H2" s="124" t="str">
        <f>IF(H1=TRUE,IF(VLOOKUP(H4&amp;"."&amp;$A$5&amp;".",Daten!$B$10:$C$63,2,0)="","Feiertag ","")&amp;VLOOKUP(H4&amp;"."&amp;$A$5&amp;".",Daten!$B$10:$C$63,2,0),"")</f>
        <v/>
      </c>
      <c r="I2" s="124" t="str">
        <f>IF(I1=TRUE,IF(VLOOKUP(I4&amp;"."&amp;$A$5&amp;".",Daten!$B$10:$C$63,2,0)="","Feiertag ","")&amp;VLOOKUP(I4&amp;"."&amp;$A$5&amp;".",Daten!$B$10:$C$63,2,0),"")</f>
        <v/>
      </c>
      <c r="J2" s="124" t="str">
        <f>IF(J1=TRUE,IF(VLOOKUP(J4&amp;"."&amp;$A$5&amp;".",Daten!$B$10:$C$63,2,0)="","Feiertag ","")&amp;VLOOKUP(J4&amp;"."&amp;$A$5&amp;".",Daten!$B$10:$C$63,2,0),"")</f>
        <v/>
      </c>
      <c r="K2" s="124" t="str">
        <f>IF(K1=TRUE,IF(VLOOKUP(K4&amp;"."&amp;$A$5&amp;".",Daten!$B$10:$C$63,2,0)="","Feiertag ","")&amp;VLOOKUP(K4&amp;"."&amp;$A$5&amp;".",Daten!$B$10:$C$63,2,0),"")</f>
        <v/>
      </c>
      <c r="L2" s="124" t="e">
        <f>IF(L1=TRUE,IF(VLOOKUP(L4&amp;"."&amp;$A$5&amp;".",Daten!$B$10:$C$63,2,0)="","Feiertag ","")&amp;VLOOKUP(L4&amp;"."&amp;$A$5&amp;".",Daten!$B$10:$C$63,2,0),"")</f>
        <v>#REF!</v>
      </c>
      <c r="M2" s="124" t="e">
        <f>IF(M1=TRUE,IF(VLOOKUP(M4&amp;"."&amp;$A$5&amp;".",Daten!$B$10:$C$63,2,0)="","Feiertag ","")&amp;VLOOKUP(M4&amp;"."&amp;$A$5&amp;".",Daten!$B$10:$C$63,2,0),"")</f>
        <v>#REF!</v>
      </c>
      <c r="N2" s="124" t="e">
        <f>IF(N1=TRUE,IF(VLOOKUP(N4&amp;"."&amp;$A$5&amp;".",Daten!$B$10:$C$63,2,0)="","Feiertag ","")&amp;VLOOKUP(N4&amp;"."&amp;$A$5&amp;".",Daten!$B$10:$C$63,2,0),"")</f>
        <v>#REF!</v>
      </c>
      <c r="O2" s="124" t="e">
        <f>IF(O1=TRUE,IF(VLOOKUP(O4&amp;"."&amp;$A$5&amp;".",Daten!$B$10:$C$63,2,0)="","Feiertag ","")&amp;VLOOKUP(O4&amp;"."&amp;$A$5&amp;".",Daten!$B$10:$C$63,2,0),"")</f>
        <v>#REF!</v>
      </c>
      <c r="P2" s="124" t="e">
        <f>IF(P1=TRUE,IF(VLOOKUP(P4&amp;"."&amp;$A$5&amp;".",Daten!$B$10:$C$63,2,0)="","Feiertag ","")&amp;VLOOKUP(P4&amp;"."&amp;$A$5&amp;".",Daten!$B$10:$C$63,2,0),"")</f>
        <v>#REF!</v>
      </c>
      <c r="Q2" s="124" t="str">
        <f>IF(Q1=TRUE,IF(VLOOKUP(Q4&amp;"."&amp;$A$5&amp;".",Daten!$B$10:$C$63,2,0)="","Feiertag ","")&amp;VLOOKUP(Q4&amp;"."&amp;$A$5&amp;".",Daten!$B$10:$C$63,2,0),"")</f>
        <v/>
      </c>
      <c r="R2" s="124" t="str">
        <f>IF(R1=TRUE,IF(VLOOKUP(R4&amp;"."&amp;$A$5&amp;".",Daten!$B$10:$C$63,2,0)="","Feiertag ","")&amp;VLOOKUP(R4&amp;"."&amp;$A$5&amp;".",Daten!$B$10:$C$63,2,0),"")</f>
        <v/>
      </c>
      <c r="S2" s="124" t="str">
        <f>IF(S1=TRUE,IF(VLOOKUP(S4&amp;"."&amp;$A$5&amp;".",Daten!$B$10:$C$63,2,0)="","Feiertag ","")&amp;VLOOKUP(S4&amp;"."&amp;$A$5&amp;".",Daten!$B$10:$C$63,2,0),"")</f>
        <v/>
      </c>
      <c r="T2" s="124" t="str">
        <f>IF(T1=TRUE,IF(VLOOKUP(T4&amp;"."&amp;$A$5&amp;".",Daten!$B$10:$C$63,2,0)="","Feiertag ","")&amp;VLOOKUP(T4&amp;"."&amp;$A$5&amp;".",Daten!$B$10:$C$63,2,0),"")</f>
        <v/>
      </c>
      <c r="U2" s="124" t="str">
        <f>IF(U1=TRUE,IF(VLOOKUP(U4&amp;"."&amp;$A$5&amp;".",Daten!$B$10:$C$63,2,0)="","Feiertag ","")&amp;VLOOKUP(U4&amp;"."&amp;$A$5&amp;".",Daten!$B$10:$C$63,2,0),"")</f>
        <v/>
      </c>
      <c r="V2" s="124" t="str">
        <f>IF(V1=TRUE,IF(VLOOKUP(V4&amp;"."&amp;$A$5&amp;".",Daten!$B$10:$C$63,2,0)="","Feiertag ","")&amp;VLOOKUP(V4&amp;"."&amp;$A$5&amp;".",Daten!$B$10:$C$63,2,0),"")</f>
        <v/>
      </c>
      <c r="W2" s="124" t="str">
        <f>IF(W1=TRUE,IF(VLOOKUP(W4&amp;"."&amp;$A$5&amp;".",Daten!$B$10:$C$63,2,0)="","Feiertag ","")&amp;VLOOKUP(W4&amp;"."&amp;$A$5&amp;".",Daten!$B$10:$C$63,2,0),"")</f>
        <v/>
      </c>
      <c r="X2" s="124" t="str">
        <f>IF(X1=TRUE,IF(VLOOKUP(X4&amp;"."&amp;$A$5&amp;".",Daten!$B$10:$C$63,2,0)="","Feiertag ","")&amp;VLOOKUP(X4&amp;"."&amp;$A$5&amp;".",Daten!$B$10:$C$63,2,0),"")</f>
        <v/>
      </c>
      <c r="Y2" s="124" t="str">
        <f>IF(Y1=TRUE,IF(VLOOKUP(Y4&amp;"."&amp;$A$5&amp;".",Daten!$B$10:$C$63,2,0)="","Feiertag ","")&amp;VLOOKUP(Y4&amp;"."&amp;$A$5&amp;".",Daten!$B$10:$C$63,2,0),"")</f>
        <v/>
      </c>
      <c r="Z2" s="124" t="str">
        <f>IF(Z1=TRUE,IF(VLOOKUP(Z4&amp;"."&amp;$A$5&amp;".",Daten!$B$10:$C$63,2,0)="","Feiertag ","")&amp;VLOOKUP(Z4&amp;"."&amp;$A$5&amp;".",Daten!$B$10:$C$63,2,0),"")</f>
        <v/>
      </c>
      <c r="AA2" s="124" t="str">
        <f>IF(AA1=TRUE,IF(VLOOKUP(AA4&amp;"."&amp;$A$5&amp;".",Daten!$B$10:$C$63,2,0)="","Feiertag ","")&amp;VLOOKUP(AA4&amp;"."&amp;$A$5&amp;".",Daten!$B$10:$C$63,2,0),"")</f>
        <v/>
      </c>
      <c r="AB2" s="124" t="str">
        <f>IF(AB1=TRUE,IF(VLOOKUP(AB4&amp;"."&amp;$A$5&amp;".",Daten!$B$10:$C$63,2,0)="","Feiertag ","")&amp;VLOOKUP(AB4&amp;"."&amp;$A$5&amp;".",Daten!$B$10:$C$63,2,0),"")</f>
        <v/>
      </c>
      <c r="AC2" s="124" t="str">
        <f>IF(AC1=TRUE,IF(VLOOKUP(AC4&amp;"."&amp;$A$5&amp;".",Daten!$B$10:$C$63,2,0)="","Feiertag ","")&amp;VLOOKUP(AC4&amp;"."&amp;$A$5&amp;".",Daten!$B$10:$C$63,2,0),"")</f>
        <v/>
      </c>
      <c r="AD2" s="124" t="str">
        <f>IF(AD1=TRUE,IF(VLOOKUP(AD4&amp;"."&amp;$A$5&amp;".",Daten!$B$10:$C$63,2,0)="","Feiertag ","")&amp;VLOOKUP(AD4&amp;"."&amp;$A$5&amp;".",Daten!$B$10:$C$63,2,0),"")</f>
        <v/>
      </c>
      <c r="AE2" s="124" t="str">
        <f>IF(AE1=TRUE,IF(VLOOKUP(AE4&amp;"."&amp;$A$5&amp;".",Daten!$B$10:$C$63,2,0)="","Feiertag ","")&amp;VLOOKUP(AE4&amp;"."&amp;$A$5&amp;".",Daten!$B$10:$C$63,2,0),"")</f>
        <v/>
      </c>
      <c r="AF2" s="124" t="str">
        <f>IF(AF1=TRUE,IF(VLOOKUP(AF4&amp;"."&amp;$A$5&amp;".",Daten!$B$10:$C$63,2,0)="","Feiertag ","")&amp;VLOOKUP(AF4&amp;"."&amp;$A$5&amp;".",Daten!$B$10:$C$63,2,0),"")</f>
        <v/>
      </c>
      <c r="AG2" s="124" t="str">
        <f>IF(AG1=TRUE,IF(VLOOKUP(AG4&amp;"."&amp;$A$5&amp;".",Daten!$B$10:$C$63,2,0)="","Feiertag ","")&amp;VLOOKUP(AG4&amp;"."&amp;$A$5&amp;".",Daten!$B$10:$C$63,2,0),"")</f>
        <v/>
      </c>
      <c r="AH2" s="124" t="str">
        <f>IF(AH1=TRUE,IF(VLOOKUP(AH4&amp;"."&amp;$A$5&amp;".",Daten!$B$10:$C$63,2,0)="","Feiertag ","")&amp;VLOOKUP(AH4&amp;"."&amp;$A$5&amp;".",Daten!$B$10:$C$63,2,0),"")</f>
        <v/>
      </c>
    </row>
    <row r="3" spans="1:34" s="27" customFormat="1" ht="20.25" x14ac:dyDescent="0.2">
      <c r="A3" s="219"/>
      <c r="B3" s="219"/>
      <c r="C3" s="24"/>
      <c r="D3" s="39" t="str">
        <f>IF(Apr!AG3="MO","DI",IF(Apr!AG3="DI","MI",IF(Apr!AG3="MI","DO",IF(Apr!AG3="DO","FR",IF(Apr!AG3="FR","SA",IF(Apr!AG3="SA","SO",IF(Apr!AG3="SO","MO","")))))))</f>
        <v>DO</v>
      </c>
      <c r="E3" s="25" t="str">
        <f t="shared" ref="E3:W3" si="0">IF(D3="MO","DI",IF(D3="DI","MI",IF(D3="MI","DO",IF(D3="DO","FR",IF(D3="FR","SA",IF(D3="SA","SO",IF(D3="SO","MO","")))))))</f>
        <v>FR</v>
      </c>
      <c r="F3" s="26" t="str">
        <f t="shared" si="0"/>
        <v>SA</v>
      </c>
      <c r="G3" s="25" t="str">
        <f t="shared" si="0"/>
        <v>SO</v>
      </c>
      <c r="H3" s="26" t="str">
        <f t="shared" si="0"/>
        <v>MO</v>
      </c>
      <c r="I3" s="25" t="str">
        <f t="shared" si="0"/>
        <v>DI</v>
      </c>
      <c r="J3" s="26" t="str">
        <f t="shared" si="0"/>
        <v>MI</v>
      </c>
      <c r="K3" s="25" t="str">
        <f t="shared" si="0"/>
        <v>DO</v>
      </c>
      <c r="L3" s="26" t="str">
        <f t="shared" si="0"/>
        <v>FR</v>
      </c>
      <c r="M3" s="25" t="str">
        <f t="shared" si="0"/>
        <v>SA</v>
      </c>
      <c r="N3" s="26" t="str">
        <f t="shared" si="0"/>
        <v>SO</v>
      </c>
      <c r="O3" s="25" t="str">
        <f t="shared" si="0"/>
        <v>MO</v>
      </c>
      <c r="P3" s="26" t="str">
        <f t="shared" si="0"/>
        <v>DI</v>
      </c>
      <c r="Q3" s="25" t="str">
        <f t="shared" si="0"/>
        <v>MI</v>
      </c>
      <c r="R3" s="26" t="str">
        <f t="shared" si="0"/>
        <v>DO</v>
      </c>
      <c r="S3" s="25" t="str">
        <f t="shared" si="0"/>
        <v>FR</v>
      </c>
      <c r="T3" s="26" t="str">
        <f t="shared" si="0"/>
        <v>SA</v>
      </c>
      <c r="U3" s="25" t="str">
        <f t="shared" si="0"/>
        <v>SO</v>
      </c>
      <c r="V3" s="26" t="str">
        <f t="shared" si="0"/>
        <v>MO</v>
      </c>
      <c r="W3" s="25" t="str">
        <f t="shared" si="0"/>
        <v>DI</v>
      </c>
      <c r="X3" s="26" t="str">
        <f t="shared" ref="X3" si="1">IF(W3="MO","DI",IF(W3="DI","MI",IF(W3="MI","DO",IF(W3="DO","FR",IF(W3="FR","SA",IF(W3="SA","SO",IF(W3="SO","MO","")))))))</f>
        <v>MI</v>
      </c>
      <c r="Y3" s="25" t="str">
        <f t="shared" ref="Y3:AH3" si="2">IF(X3="MO","DI",IF(X3="DI","MI",IF(X3="MI","DO",IF(X3="DO","FR",IF(X3="FR","SA",IF(X3="SA","SO",IF(X3="SO","MO","")))))))</f>
        <v>DO</v>
      </c>
      <c r="Z3" s="26" t="str">
        <f t="shared" si="2"/>
        <v>FR</v>
      </c>
      <c r="AA3" s="25" t="str">
        <f t="shared" si="2"/>
        <v>SA</v>
      </c>
      <c r="AB3" s="26" t="str">
        <f t="shared" si="2"/>
        <v>SO</v>
      </c>
      <c r="AC3" s="25" t="str">
        <f t="shared" si="2"/>
        <v>MO</v>
      </c>
      <c r="AD3" s="26" t="str">
        <f t="shared" si="2"/>
        <v>DI</v>
      </c>
      <c r="AE3" s="25" t="str">
        <f t="shared" si="2"/>
        <v>MI</v>
      </c>
      <c r="AF3" s="26" t="str">
        <f t="shared" si="2"/>
        <v>DO</v>
      </c>
      <c r="AG3" s="25" t="str">
        <f t="shared" si="2"/>
        <v>FR</v>
      </c>
      <c r="AH3" s="26" t="str">
        <f t="shared" si="2"/>
        <v>SA</v>
      </c>
    </row>
    <row r="4" spans="1:34" s="28" customFormat="1" ht="12.75" customHeight="1" x14ac:dyDescent="0.2">
      <c r="A4" s="219"/>
      <c r="B4" s="219"/>
      <c r="C4" s="24"/>
      <c r="D4" s="193" t="s">
        <v>0</v>
      </c>
      <c r="E4" s="209" t="s">
        <v>1</v>
      </c>
      <c r="F4" s="193" t="s">
        <v>2</v>
      </c>
      <c r="G4" s="209" t="s">
        <v>3</v>
      </c>
      <c r="H4" s="193" t="s">
        <v>4</v>
      </c>
      <c r="I4" s="209" t="s">
        <v>5</v>
      </c>
      <c r="J4" s="193" t="s">
        <v>6</v>
      </c>
      <c r="K4" s="209" t="s">
        <v>7</v>
      </c>
      <c r="L4" s="193" t="s">
        <v>8</v>
      </c>
      <c r="M4" s="209" t="s">
        <v>9</v>
      </c>
      <c r="N4" s="193" t="s">
        <v>10</v>
      </c>
      <c r="O4" s="209" t="s">
        <v>11</v>
      </c>
      <c r="P4" s="193" t="s">
        <v>12</v>
      </c>
      <c r="Q4" s="209" t="s">
        <v>13</v>
      </c>
      <c r="R4" s="193" t="s">
        <v>14</v>
      </c>
      <c r="S4" s="209" t="s">
        <v>15</v>
      </c>
      <c r="T4" s="193" t="s">
        <v>16</v>
      </c>
      <c r="U4" s="209" t="s">
        <v>17</v>
      </c>
      <c r="V4" s="193" t="s">
        <v>18</v>
      </c>
      <c r="W4" s="209" t="s">
        <v>19</v>
      </c>
      <c r="X4" s="193" t="s">
        <v>20</v>
      </c>
      <c r="Y4" s="209" t="s">
        <v>21</v>
      </c>
      <c r="Z4" s="193" t="s">
        <v>22</v>
      </c>
      <c r="AA4" s="209" t="s">
        <v>23</v>
      </c>
      <c r="AB4" s="193" t="s">
        <v>24</v>
      </c>
      <c r="AC4" s="209" t="s">
        <v>25</v>
      </c>
      <c r="AD4" s="193" t="s">
        <v>26</v>
      </c>
      <c r="AE4" s="209" t="s">
        <v>27</v>
      </c>
      <c r="AF4" s="193" t="s">
        <v>28</v>
      </c>
      <c r="AG4" s="209" t="s">
        <v>29</v>
      </c>
      <c r="AH4" s="193" t="s">
        <v>30</v>
      </c>
    </row>
    <row r="5" spans="1:34" s="30" customFormat="1" x14ac:dyDescent="0.2">
      <c r="A5" s="29" t="str">
        <f>IF($A$2="Januar","01",IF($A$2="Februar","02",IF($A$2="März","03",IF($A$2="April","04",IF($A$2="Mai","05",IF($A$2="Juni","06",IF($A$2="Juli","07",IF($A$2="August","08",IF($A$2="September","09",IF($A$2="Oktober","10",IF($A$2="November","11",IF($A$2="Dezember","12",""))))))))))))</f>
        <v>05</v>
      </c>
      <c r="D5" s="194"/>
      <c r="E5" s="210"/>
      <c r="F5" s="194"/>
      <c r="G5" s="210"/>
      <c r="H5" s="194"/>
      <c r="I5" s="210"/>
      <c r="J5" s="194"/>
      <c r="K5" s="210"/>
      <c r="L5" s="194"/>
      <c r="M5" s="210"/>
      <c r="N5" s="194"/>
      <c r="O5" s="210"/>
      <c r="P5" s="194"/>
      <c r="Q5" s="210"/>
      <c r="R5" s="194"/>
      <c r="S5" s="210"/>
      <c r="T5" s="194"/>
      <c r="U5" s="210"/>
      <c r="V5" s="194"/>
      <c r="W5" s="210"/>
      <c r="X5" s="194"/>
      <c r="Y5" s="210"/>
      <c r="Z5" s="194"/>
      <c r="AA5" s="210"/>
      <c r="AB5" s="194"/>
      <c r="AC5" s="210"/>
      <c r="AD5" s="194"/>
      <c r="AE5" s="210"/>
      <c r="AF5" s="194"/>
      <c r="AG5" s="210"/>
      <c r="AH5" s="194"/>
    </row>
    <row r="6" spans="1:34" s="31" customFormat="1" ht="6.75" customHeight="1" thickBot="1" x14ac:dyDescent="0.25"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</row>
    <row r="7" spans="1:34" ht="12.75" customHeight="1" x14ac:dyDescent="0.2">
      <c r="A7" s="195"/>
      <c r="B7" s="71"/>
      <c r="C7" s="35"/>
      <c r="D7" s="10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6"/>
      <c r="AH7" s="47"/>
    </row>
    <row r="8" spans="1:34" x14ac:dyDescent="0.2">
      <c r="A8" s="196"/>
      <c r="B8" s="72"/>
      <c r="C8" s="35"/>
      <c r="D8" s="15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9"/>
    </row>
    <row r="9" spans="1:34" x14ac:dyDescent="0.2">
      <c r="A9" s="196"/>
      <c r="B9" s="73"/>
      <c r="C9" s="35"/>
      <c r="D9" s="157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</row>
    <row r="10" spans="1:34" x14ac:dyDescent="0.2">
      <c r="A10" s="196"/>
      <c r="B10" s="72"/>
      <c r="C10" s="35"/>
      <c r="D10" s="15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9"/>
    </row>
    <row r="11" spans="1:34" x14ac:dyDescent="0.2">
      <c r="A11" s="196"/>
      <c r="B11" s="73"/>
      <c r="C11" s="35"/>
      <c r="D11" s="157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7"/>
    </row>
    <row r="12" spans="1:34" x14ac:dyDescent="0.2">
      <c r="A12" s="196"/>
      <c r="B12" s="72"/>
      <c r="C12" s="35"/>
      <c r="D12" s="15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9"/>
    </row>
    <row r="13" spans="1:34" x14ac:dyDescent="0.2">
      <c r="A13" s="196"/>
      <c r="B13" s="73"/>
      <c r="C13" s="35"/>
      <c r="D13" s="157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7"/>
    </row>
    <row r="14" spans="1:34" ht="12.75" customHeight="1" x14ac:dyDescent="0.2">
      <c r="A14" s="196"/>
      <c r="B14" s="75"/>
      <c r="C14" s="35"/>
      <c r="D14" s="15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</row>
    <row r="15" spans="1:34" s="36" customFormat="1" x14ac:dyDescent="0.2">
      <c r="A15" s="196"/>
      <c r="B15" s="74"/>
      <c r="C15" s="35"/>
      <c r="D15" s="157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7"/>
    </row>
    <row r="16" spans="1:34" x14ac:dyDescent="0.2">
      <c r="A16" s="196"/>
      <c r="B16" s="75"/>
      <c r="C16" s="35"/>
      <c r="D16" s="15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9"/>
      <c r="AH16" s="49"/>
    </row>
    <row r="17" spans="1:34" x14ac:dyDescent="0.2">
      <c r="A17" s="196"/>
      <c r="B17" s="74"/>
      <c r="C17" s="35"/>
      <c r="D17" s="157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</row>
    <row r="18" spans="1:34" x14ac:dyDescent="0.2">
      <c r="A18" s="196"/>
      <c r="B18" s="75"/>
      <c r="C18" s="35"/>
      <c r="D18" s="15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9"/>
    </row>
    <row r="19" spans="1:34" x14ac:dyDescent="0.2">
      <c r="A19" s="196"/>
      <c r="B19" s="74"/>
      <c r="C19" s="35"/>
      <c r="D19" s="157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7"/>
    </row>
    <row r="20" spans="1:34" ht="12.75" customHeight="1" x14ac:dyDescent="0.2">
      <c r="A20" s="196"/>
      <c r="B20" s="75"/>
      <c r="C20" s="35"/>
      <c r="D20" s="15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</row>
    <row r="21" spans="1:34" ht="12.75" customHeight="1" x14ac:dyDescent="0.2">
      <c r="A21" s="196"/>
      <c r="B21" s="74"/>
      <c r="C21" s="35"/>
      <c r="D21" s="157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</row>
    <row r="22" spans="1:34" ht="12.75" customHeight="1" x14ac:dyDescent="0.2">
      <c r="A22" s="196"/>
      <c r="B22" s="75"/>
      <c r="C22" s="35"/>
      <c r="D22" s="15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9"/>
    </row>
    <row r="23" spans="1:34" ht="12.75" customHeight="1" x14ac:dyDescent="0.2">
      <c r="A23" s="196"/>
      <c r="B23" s="74"/>
      <c r="C23" s="35"/>
      <c r="D23" s="157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7"/>
    </row>
    <row r="24" spans="1:34" x14ac:dyDescent="0.2">
      <c r="A24" s="196"/>
      <c r="B24" s="75"/>
      <c r="C24" s="35"/>
      <c r="D24" s="15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</row>
    <row r="25" spans="1:34" ht="13.5" thickBot="1" x14ac:dyDescent="0.25">
      <c r="A25" s="197"/>
      <c r="B25" s="76"/>
      <c r="C25" s="35"/>
      <c r="D25" s="108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33"/>
    </row>
    <row r="26" spans="1:34" ht="12.75" customHeight="1" x14ac:dyDescent="0.2">
      <c r="A26" s="201"/>
      <c r="B26" s="77"/>
      <c r="C26" s="35"/>
      <c r="D26" s="82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</row>
    <row r="27" spans="1:34" ht="13.5" thickBot="1" x14ac:dyDescent="0.25">
      <c r="A27" s="213"/>
      <c r="B27" s="78"/>
      <c r="C27" s="35"/>
      <c r="D27" s="85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134"/>
    </row>
    <row r="28" spans="1:34" ht="12.75" customHeight="1" x14ac:dyDescent="0.2">
      <c r="A28" s="214"/>
      <c r="B28" s="88"/>
      <c r="C28" s="35"/>
      <c r="D28" s="89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135"/>
    </row>
    <row r="29" spans="1:34" x14ac:dyDescent="0.2">
      <c r="A29" s="203"/>
      <c r="B29" s="96"/>
      <c r="C29" s="35"/>
      <c r="D29" s="98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136"/>
    </row>
    <row r="30" spans="1:34" ht="12.75" customHeight="1" x14ac:dyDescent="0.2">
      <c r="A30" s="203"/>
      <c r="B30" s="95"/>
      <c r="C30" s="35"/>
      <c r="D30" s="92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137"/>
    </row>
    <row r="31" spans="1:34" ht="12.75" customHeight="1" thickBot="1" x14ac:dyDescent="0.25">
      <c r="A31" s="204"/>
      <c r="B31" s="97"/>
      <c r="C31" s="35"/>
      <c r="D31" s="101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38"/>
    </row>
    <row r="32" spans="1:34" ht="12.75" customHeight="1" thickBot="1" x14ac:dyDescent="0.25">
      <c r="A32" s="37"/>
      <c r="B32" s="33"/>
      <c r="C32" s="35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</row>
    <row r="33" spans="1:34" s="58" customFormat="1" ht="12.75" customHeight="1" thickBot="1" x14ac:dyDescent="0.25">
      <c r="A33" s="205" t="s">
        <v>85</v>
      </c>
      <c r="B33" s="206"/>
      <c r="C33" s="36"/>
      <c r="D33" s="79">
        <f t="shared" ref="D33:AH33" si="3">SUMPRODUCT((D7:D25="")*($B7:$B25&lt;&gt;""))+SUMPRODUCT(($B7:$B25&lt;&gt;"")*(D7:D25="K-RB"))+SUMPRODUCT(($B7:$B25&lt;&gt;"")*(D7:D25="GT"))+SUMPRODUCT(($B7:$B25&lt;&gt;"")*(D7:D25="KAP"))+SUMPRODUCT(($B7:$B25&lt;&gt;"")*(D7:D25="Sch"))+SUMPRODUCT(($B7:$B25&lt;&gt;"")*(D7:D25="A"))+SUMPRODUCT(($B7:$B25&lt;&gt;"")*(D7:D25="T"))</f>
        <v>0</v>
      </c>
      <c r="E33" s="80">
        <f t="shared" si="3"/>
        <v>0</v>
      </c>
      <c r="F33" s="80">
        <f t="shared" si="3"/>
        <v>0</v>
      </c>
      <c r="G33" s="80">
        <f t="shared" si="3"/>
        <v>0</v>
      </c>
      <c r="H33" s="80">
        <f t="shared" si="3"/>
        <v>0</v>
      </c>
      <c r="I33" s="80">
        <f t="shared" si="3"/>
        <v>0</v>
      </c>
      <c r="J33" s="80">
        <f t="shared" si="3"/>
        <v>0</v>
      </c>
      <c r="K33" s="80">
        <f t="shared" si="3"/>
        <v>0</v>
      </c>
      <c r="L33" s="80">
        <f t="shared" si="3"/>
        <v>0</v>
      </c>
      <c r="M33" s="80">
        <f t="shared" si="3"/>
        <v>0</v>
      </c>
      <c r="N33" s="80">
        <f t="shared" si="3"/>
        <v>0</v>
      </c>
      <c r="O33" s="80">
        <f t="shared" si="3"/>
        <v>0</v>
      </c>
      <c r="P33" s="80">
        <f t="shared" si="3"/>
        <v>0</v>
      </c>
      <c r="Q33" s="80">
        <f t="shared" si="3"/>
        <v>0</v>
      </c>
      <c r="R33" s="80">
        <f t="shared" si="3"/>
        <v>0</v>
      </c>
      <c r="S33" s="80">
        <f t="shared" si="3"/>
        <v>0</v>
      </c>
      <c r="T33" s="80">
        <f t="shared" si="3"/>
        <v>0</v>
      </c>
      <c r="U33" s="80">
        <f t="shared" si="3"/>
        <v>0</v>
      </c>
      <c r="V33" s="80">
        <f t="shared" si="3"/>
        <v>0</v>
      </c>
      <c r="W33" s="80">
        <f t="shared" si="3"/>
        <v>0</v>
      </c>
      <c r="X33" s="80">
        <f t="shared" si="3"/>
        <v>0</v>
      </c>
      <c r="Y33" s="80">
        <f t="shared" si="3"/>
        <v>0</v>
      </c>
      <c r="Z33" s="80">
        <f t="shared" si="3"/>
        <v>0</v>
      </c>
      <c r="AA33" s="80">
        <f t="shared" si="3"/>
        <v>0</v>
      </c>
      <c r="AB33" s="80">
        <f t="shared" si="3"/>
        <v>0</v>
      </c>
      <c r="AC33" s="80">
        <f t="shared" si="3"/>
        <v>0</v>
      </c>
      <c r="AD33" s="80">
        <f t="shared" si="3"/>
        <v>0</v>
      </c>
      <c r="AE33" s="80">
        <f t="shared" si="3"/>
        <v>0</v>
      </c>
      <c r="AF33" s="80">
        <f t="shared" si="3"/>
        <v>0</v>
      </c>
      <c r="AG33" s="80">
        <f t="shared" si="3"/>
        <v>0</v>
      </c>
      <c r="AH33" s="81">
        <f t="shared" si="3"/>
        <v>0</v>
      </c>
    </row>
    <row r="34" spans="1:34" s="58" customFormat="1" ht="12.75" customHeight="1" x14ac:dyDescent="0.2">
      <c r="A34" s="132"/>
      <c r="B34" s="34" t="s">
        <v>91</v>
      </c>
      <c r="C34" s="36"/>
      <c r="D34" s="130">
        <f t="shared" ref="D34:AH34" si="4">COUNTIF(D7:D31,"A")</f>
        <v>0</v>
      </c>
      <c r="E34" s="130">
        <f t="shared" si="4"/>
        <v>0</v>
      </c>
      <c r="F34" s="130">
        <f t="shared" si="4"/>
        <v>0</v>
      </c>
      <c r="G34" s="130">
        <f t="shared" si="4"/>
        <v>0</v>
      </c>
      <c r="H34" s="130">
        <f t="shared" si="4"/>
        <v>0</v>
      </c>
      <c r="I34" s="130">
        <f t="shared" si="4"/>
        <v>0</v>
      </c>
      <c r="J34" s="130">
        <f t="shared" si="4"/>
        <v>0</v>
      </c>
      <c r="K34" s="130">
        <f t="shared" si="4"/>
        <v>0</v>
      </c>
      <c r="L34" s="130">
        <f t="shared" si="4"/>
        <v>0</v>
      </c>
      <c r="M34" s="130">
        <f t="shared" si="4"/>
        <v>0</v>
      </c>
      <c r="N34" s="130">
        <f t="shared" si="4"/>
        <v>0</v>
      </c>
      <c r="O34" s="130">
        <f t="shared" si="4"/>
        <v>0</v>
      </c>
      <c r="P34" s="130">
        <f t="shared" si="4"/>
        <v>0</v>
      </c>
      <c r="Q34" s="130">
        <f t="shared" si="4"/>
        <v>0</v>
      </c>
      <c r="R34" s="130">
        <f t="shared" si="4"/>
        <v>0</v>
      </c>
      <c r="S34" s="130">
        <f t="shared" si="4"/>
        <v>0</v>
      </c>
      <c r="T34" s="130">
        <f t="shared" si="4"/>
        <v>0</v>
      </c>
      <c r="U34" s="130">
        <f t="shared" si="4"/>
        <v>0</v>
      </c>
      <c r="V34" s="130">
        <f t="shared" si="4"/>
        <v>0</v>
      </c>
      <c r="W34" s="130">
        <f t="shared" si="4"/>
        <v>0</v>
      </c>
      <c r="X34" s="130">
        <f t="shared" si="4"/>
        <v>0</v>
      </c>
      <c r="Y34" s="130">
        <f t="shared" si="4"/>
        <v>0</v>
      </c>
      <c r="Z34" s="130">
        <f t="shared" si="4"/>
        <v>0</v>
      </c>
      <c r="AA34" s="130">
        <f t="shared" si="4"/>
        <v>0</v>
      </c>
      <c r="AB34" s="130">
        <f t="shared" si="4"/>
        <v>0</v>
      </c>
      <c r="AC34" s="130">
        <f t="shared" si="4"/>
        <v>0</v>
      </c>
      <c r="AD34" s="130">
        <f t="shared" si="4"/>
        <v>0</v>
      </c>
      <c r="AE34" s="130">
        <f t="shared" si="4"/>
        <v>0</v>
      </c>
      <c r="AF34" s="130">
        <f t="shared" si="4"/>
        <v>0</v>
      </c>
      <c r="AG34" s="130">
        <f t="shared" si="4"/>
        <v>0</v>
      </c>
      <c r="AH34" s="130">
        <f t="shared" si="4"/>
        <v>0</v>
      </c>
    </row>
    <row r="35" spans="1:34" x14ac:dyDescent="0.2">
      <c r="B35" s="34" t="s">
        <v>93</v>
      </c>
      <c r="D35" s="130">
        <f t="shared" ref="D35:AG35" si="5">COUNTIF(D7:D31,"T")</f>
        <v>0</v>
      </c>
      <c r="E35" s="130">
        <f t="shared" si="5"/>
        <v>0</v>
      </c>
      <c r="F35" s="130">
        <f t="shared" si="5"/>
        <v>0</v>
      </c>
      <c r="G35" s="130">
        <f t="shared" si="5"/>
        <v>0</v>
      </c>
      <c r="H35" s="130">
        <f t="shared" si="5"/>
        <v>0</v>
      </c>
      <c r="I35" s="130">
        <f t="shared" si="5"/>
        <v>0</v>
      </c>
      <c r="J35" s="130">
        <f t="shared" si="5"/>
        <v>0</v>
      </c>
      <c r="K35" s="130">
        <f t="shared" si="5"/>
        <v>0</v>
      </c>
      <c r="L35" s="130">
        <f t="shared" si="5"/>
        <v>0</v>
      </c>
      <c r="M35" s="130">
        <f t="shared" si="5"/>
        <v>0</v>
      </c>
      <c r="N35" s="130">
        <f t="shared" si="5"/>
        <v>0</v>
      </c>
      <c r="O35" s="130">
        <f t="shared" si="5"/>
        <v>0</v>
      </c>
      <c r="P35" s="130">
        <f t="shared" si="5"/>
        <v>0</v>
      </c>
      <c r="Q35" s="130">
        <f t="shared" si="5"/>
        <v>0</v>
      </c>
      <c r="R35" s="130">
        <f t="shared" si="5"/>
        <v>0</v>
      </c>
      <c r="S35" s="130">
        <f t="shared" si="5"/>
        <v>0</v>
      </c>
      <c r="T35" s="130">
        <f t="shared" si="5"/>
        <v>0</v>
      </c>
      <c r="U35" s="130">
        <f t="shared" si="5"/>
        <v>0</v>
      </c>
      <c r="V35" s="130">
        <f t="shared" si="5"/>
        <v>0</v>
      </c>
      <c r="W35" s="130">
        <f t="shared" si="5"/>
        <v>0</v>
      </c>
      <c r="X35" s="130">
        <f t="shared" si="5"/>
        <v>0</v>
      </c>
      <c r="Y35" s="130">
        <f t="shared" si="5"/>
        <v>0</v>
      </c>
      <c r="Z35" s="130">
        <f t="shared" si="5"/>
        <v>0</v>
      </c>
      <c r="AA35" s="130">
        <f t="shared" si="5"/>
        <v>0</v>
      </c>
      <c r="AB35" s="130">
        <f t="shared" si="5"/>
        <v>0</v>
      </c>
      <c r="AC35" s="130">
        <f t="shared" si="5"/>
        <v>0</v>
      </c>
      <c r="AD35" s="130">
        <f t="shared" si="5"/>
        <v>0</v>
      </c>
      <c r="AE35" s="130">
        <f t="shared" si="5"/>
        <v>0</v>
      </c>
      <c r="AF35" s="130">
        <f t="shared" si="5"/>
        <v>0</v>
      </c>
      <c r="AG35" s="130">
        <f t="shared" si="5"/>
        <v>0</v>
      </c>
      <c r="AH35" s="130">
        <f t="shared" ref="AH35" si="6">COUNTIF(AH7:AH31,"T")</f>
        <v>0</v>
      </c>
    </row>
    <row r="36" spans="1:34" x14ac:dyDescent="0.2">
      <c r="O36" s="141"/>
      <c r="U36" s="36"/>
    </row>
  </sheetData>
  <sheetProtection formatCells="0" selectLockedCells="1"/>
  <customSheetViews>
    <customSheetView guid="{90684324-B569-4AF6-BCF4-ED648A4ACF90}" scale="90" showPageBreaks="1" showGridLines="0">
      <pane xSplit="3" ySplit="6" topLeftCell="U7" activePane="bottomRight" state="frozen"/>
      <selection pane="bottomRight" activeCell="X39" sqref="X39"/>
      <pageMargins left="0.70866141732283472" right="0.70866141732283472" top="0.78740157480314965" bottom="0.78740157480314965" header="0.31496062992125984" footer="0.31496062992125984"/>
      <pageSetup paperSize="9" orientation="portrait" r:id="rId1"/>
    </customSheetView>
  </customSheetViews>
  <mergeCells count="36">
    <mergeCell ref="A33:B33"/>
    <mergeCell ref="A2:B4"/>
    <mergeCell ref="D4:D5"/>
    <mergeCell ref="A7:A25"/>
    <mergeCell ref="A26:A27"/>
    <mergeCell ref="A28:A31"/>
    <mergeCell ref="E4:E5"/>
    <mergeCell ref="F4:F5"/>
    <mergeCell ref="G4:G5"/>
    <mergeCell ref="H4:H5"/>
    <mergeCell ref="R4:R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H4:AH5"/>
    <mergeCell ref="AC4:AC5"/>
    <mergeCell ref="AD4:AD5"/>
    <mergeCell ref="AE4:AE5"/>
    <mergeCell ref="AF4:AF5"/>
    <mergeCell ref="AG4:AG5"/>
  </mergeCells>
  <conditionalFormatting sqref="D2:AH2">
    <cfRule type="expression" dxfId="1673" priority="73">
      <formula>D2&lt;&gt;""</formula>
    </cfRule>
  </conditionalFormatting>
  <conditionalFormatting sqref="D33:AH33">
    <cfRule type="expression" dxfId="1672" priority="71">
      <formula>D33&lt;4</formula>
    </cfRule>
  </conditionalFormatting>
  <conditionalFormatting sqref="D7:AH13 D15:AH20 D25:AH31">
    <cfRule type="expression" dxfId="1671" priority="41">
      <formula>D7="KAP-E"</formula>
    </cfRule>
  </conditionalFormatting>
  <conditionalFormatting sqref="D7:AH13 D15:AH20 D25:AH31">
    <cfRule type="expression" dxfId="1670" priority="35">
      <formula>D7="GebF"</formula>
    </cfRule>
    <cfRule type="expression" dxfId="1669" priority="36">
      <formula>D7="GebD"</formula>
    </cfRule>
    <cfRule type="expression" dxfId="1668" priority="37">
      <formula>D7="krk"</formula>
    </cfRule>
    <cfRule type="expression" dxfId="1667" priority="38">
      <formula>D7="Sch"</formula>
    </cfRule>
    <cfRule type="expression" dxfId="1666" priority="39">
      <formula>D7="ZVD"</formula>
    </cfRule>
    <cfRule type="expression" dxfId="1665" priority="40">
      <formula>D7="KDD"</formula>
    </cfRule>
    <cfRule type="expression" dxfId="1664" priority="42">
      <formula>D7="FB"</formula>
    </cfRule>
    <cfRule type="expression" dxfId="1663" priority="43">
      <formula>D7="T"</formula>
    </cfRule>
    <cfRule type="expression" dxfId="1662" priority="44">
      <formula>D7="A"</formula>
    </cfRule>
    <cfRule type="expression" dxfId="1661" priority="45">
      <formula>D7="BAO"</formula>
    </cfRule>
    <cfRule type="expression" dxfId="1660" priority="46">
      <formula>D7="KAP"</formula>
    </cfRule>
    <cfRule type="expression" dxfId="1659" priority="47">
      <formula>D7="dfr"</formula>
    </cfRule>
    <cfRule type="expression" dxfId="1658" priority="48">
      <formula>D7="U"</formula>
    </cfRule>
    <cfRule type="expression" dxfId="1657" priority="49">
      <formula>OR(D$3="SA",D$3="SO",D$1=TRUE)</formula>
    </cfRule>
  </conditionalFormatting>
  <conditionalFormatting sqref="D34:AH34">
    <cfRule type="expression" dxfId="1656" priority="33">
      <formula>D34&gt;1</formula>
    </cfRule>
    <cfRule type="expression" dxfId="1655" priority="34">
      <formula>D34&lt;1</formula>
    </cfRule>
  </conditionalFormatting>
  <conditionalFormatting sqref="D35:AH35">
    <cfRule type="expression" dxfId="1654" priority="31">
      <formula>D35&gt;1</formula>
    </cfRule>
    <cfRule type="expression" dxfId="1653" priority="32">
      <formula>D35&lt;1</formula>
    </cfRule>
  </conditionalFormatting>
  <conditionalFormatting sqref="D14:AH14">
    <cfRule type="expression" dxfId="1652" priority="22">
      <formula>D14="KAP-E"</formula>
    </cfRule>
  </conditionalFormatting>
  <conditionalFormatting sqref="D14:AH14">
    <cfRule type="expression" dxfId="1651" priority="16">
      <formula>D14="GebF"</formula>
    </cfRule>
    <cfRule type="expression" dxfId="1650" priority="17">
      <formula>D14="GebD"</formula>
    </cfRule>
    <cfRule type="expression" dxfId="1649" priority="18">
      <formula>D14="krk"</formula>
    </cfRule>
    <cfRule type="expression" dxfId="1648" priority="19">
      <formula>D14="Sch"</formula>
    </cfRule>
    <cfRule type="expression" dxfId="1647" priority="20">
      <formula>D14="ZVD"</formula>
    </cfRule>
    <cfRule type="expression" dxfId="1646" priority="21">
      <formula>D14="KDD"</formula>
    </cfRule>
    <cfRule type="expression" dxfId="1645" priority="23">
      <formula>D14="FB"</formula>
    </cfRule>
    <cfRule type="expression" dxfId="1644" priority="24">
      <formula>D14="T"</formula>
    </cfRule>
    <cfRule type="expression" dxfId="1643" priority="25">
      <formula>D14="A"</formula>
    </cfRule>
    <cfRule type="expression" dxfId="1642" priority="26">
      <formula>D14="BAO"</formula>
    </cfRule>
    <cfRule type="expression" dxfId="1641" priority="27">
      <formula>D14="KAP"</formula>
    </cfRule>
    <cfRule type="expression" dxfId="1640" priority="28">
      <formula>D14="dfr"</formula>
    </cfRule>
    <cfRule type="expression" dxfId="1639" priority="29">
      <formula>D14="U"</formula>
    </cfRule>
    <cfRule type="expression" dxfId="1638" priority="30">
      <formula>OR(D$3="SA",D$3="SO",D$1=TRUE)</formula>
    </cfRule>
  </conditionalFormatting>
  <conditionalFormatting sqref="D21:AH24">
    <cfRule type="expression" dxfId="1637" priority="7">
      <formula>D21="KAP-E"</formula>
    </cfRule>
  </conditionalFormatting>
  <conditionalFormatting sqref="D21:AH24">
    <cfRule type="expression" dxfId="1636" priority="1">
      <formula>D21="GebF"</formula>
    </cfRule>
    <cfRule type="expression" dxfId="1635" priority="2">
      <formula>D21="GebD"</formula>
    </cfRule>
    <cfRule type="expression" dxfId="1634" priority="3">
      <formula>D21="krk"</formula>
    </cfRule>
    <cfRule type="expression" dxfId="1633" priority="4">
      <formula>D21="Sch"</formula>
    </cfRule>
    <cfRule type="expression" dxfId="1632" priority="5">
      <formula>D21="ZVD"</formula>
    </cfRule>
    <cfRule type="expression" dxfId="1631" priority="6">
      <formula>D21="KDD"</formula>
    </cfRule>
    <cfRule type="expression" dxfId="1630" priority="8">
      <formula>D21="FB"</formula>
    </cfRule>
    <cfRule type="expression" dxfId="1629" priority="9">
      <formula>D21="T"</formula>
    </cfRule>
    <cfRule type="expression" dxfId="1628" priority="10">
      <formula>D21="A"</formula>
    </cfRule>
    <cfRule type="expression" dxfId="1627" priority="11">
      <formula>D21="BAO"</formula>
    </cfRule>
    <cfRule type="expression" dxfId="1626" priority="12">
      <formula>D21="KAP"</formula>
    </cfRule>
    <cfRule type="expression" dxfId="1625" priority="13">
      <formula>D21="dfr"</formula>
    </cfRule>
    <cfRule type="expression" dxfId="1624" priority="14">
      <formula>D21="U"</formula>
    </cfRule>
    <cfRule type="expression" dxfId="1623" priority="15">
      <formula>OR(D$3="SA",D$3="SO",D$1=TRUE)</formula>
    </cfRule>
  </conditionalFormatting>
  <pageMargins left="0.25" right="0.25" top="0.75" bottom="0.75" header="0.3" footer="0.3"/>
  <pageSetup paperSize="8" scale="89" orientation="landscape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2" id="{1BFDBDE0-D273-4171-A658-D67ED3394904}">
            <xm:f>DATE(Daten!$D$3,$A$5,D4)=TODAY()</xm:f>
            <x14:dxf>
              <fill>
                <patternFill>
                  <bgColor rgb="FFFFFF00"/>
                </patternFill>
              </fill>
            </x14:dxf>
          </x14:cfRule>
          <xm:sqref>D3:AH3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Daten!$H$10:$H$46</xm:f>
          </x14:formula1>
          <xm:sqref>D7:AH31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>
    <pageSetUpPr fitToPage="1"/>
  </sheetPr>
  <dimension ref="A1:AH35"/>
  <sheetViews>
    <sheetView showGridLines="0" zoomScaleNormal="100" workbookViewId="0">
      <pane xSplit="3" ySplit="6" topLeftCell="D7" activePane="bottomRight" state="frozen"/>
      <selection activeCell="I36" sqref="I36"/>
      <selection pane="topRight" activeCell="I36" sqref="I36"/>
      <selection pane="bottomLeft" activeCell="I36" sqref="I36"/>
      <selection pane="bottomRight" activeCell="E19" sqref="E19"/>
    </sheetView>
  </sheetViews>
  <sheetFormatPr baseColWidth="10" defaultColWidth="11.42578125" defaultRowHeight="12.75" x14ac:dyDescent="0.2"/>
  <cols>
    <col min="1" max="1" width="4.42578125" style="34" customWidth="1"/>
    <col min="2" max="2" width="19.28515625" style="34" customWidth="1"/>
    <col min="3" max="3" width="1.140625" style="34" customWidth="1"/>
    <col min="4" max="33" width="6.7109375" style="34" customWidth="1"/>
    <col min="34" max="16384" width="11.42578125" style="34"/>
  </cols>
  <sheetData>
    <row r="1" spans="1:33" s="22" customFormat="1" ht="27" customHeight="1" x14ac:dyDescent="0.2">
      <c r="A1" s="20" t="str">
        <f>"Kalender "&amp;Daten!D3</f>
        <v>Kalender 2025</v>
      </c>
      <c r="B1" s="21"/>
      <c r="D1" s="23" t="b">
        <f t="array" ref="D1">OR(EXACT(D4&amp;"."&amp;$A5&amp;".",Daten!$B$10:'Daten'!B46))</f>
        <v>0</v>
      </c>
      <c r="E1" s="23" t="b">
        <f t="array" ref="E1">OR(EXACT(E4&amp;"."&amp;$A5&amp;".",Daten!$B$10:'Daten'!C46))</f>
        <v>0</v>
      </c>
      <c r="F1" s="23" t="b">
        <f t="array" ref="F1">OR(EXACT(F4&amp;"."&amp;$A5&amp;".",Daten!$B$10:'Daten'!D46))</f>
        <v>0</v>
      </c>
      <c r="G1" s="23" t="b">
        <f t="array" ref="G1">OR(EXACT(G4&amp;"."&amp;$A5&amp;".",Daten!$B$10:'Daten'!E46))</f>
        <v>0</v>
      </c>
      <c r="H1" s="23" t="b">
        <f t="array" ref="H1">OR(EXACT(H4&amp;"."&amp;$A5&amp;".",Daten!$B$10:'Daten'!F46))</f>
        <v>0</v>
      </c>
      <c r="I1" s="23" t="b">
        <f t="array" ref="I1">OR(EXACT(I4&amp;"."&amp;$A5&amp;".",Daten!$B$10:'Daten'!G46))</f>
        <v>0</v>
      </c>
      <c r="J1" s="23" t="b">
        <f t="array" ref="J1">OR(EXACT(J4&amp;"."&amp;$A5&amp;".",Daten!$B$10:'Daten'!H46))</f>
        <v>0</v>
      </c>
      <c r="K1" s="23" t="b">
        <f t="array" ref="K1">OR(EXACT(K4&amp;"."&amp;$A5&amp;".",Daten!$B$10:'Daten'!I46))</f>
        <v>0</v>
      </c>
      <c r="L1" s="23" t="e">
        <f t="array" ref="L1">OR(EXACT(L4&amp;"."&amp;$A5&amp;".",Daten!$B$10:Daten!#REF!))</f>
        <v>#REF!</v>
      </c>
      <c r="M1" s="23" t="e">
        <f t="array" ref="M1">OR(EXACT(M4&amp;"."&amp;$A5&amp;".",Daten!$B$10:Daten!#REF!))</f>
        <v>#REF!</v>
      </c>
      <c r="N1" s="23" t="e">
        <f t="array" ref="N1">OR(EXACT(N4&amp;"."&amp;$A5&amp;".",Daten!$B$10:Daten!#REF!))</f>
        <v>#REF!</v>
      </c>
      <c r="O1" s="23" t="e">
        <f t="array" ref="O1">OR(EXACT(O4&amp;"."&amp;$A5&amp;".",Daten!$B$10:Daten!#REF!))</f>
        <v>#REF!</v>
      </c>
      <c r="P1" s="23" t="e">
        <f t="array" ref="P1">OR(EXACT(P4&amp;"."&amp;$A5&amp;".",Daten!$B$10:Daten!#REF!))</f>
        <v>#REF!</v>
      </c>
      <c r="Q1" s="23" t="b">
        <f t="array" ref="Q1">OR(EXACT(Q4&amp;"."&amp;$A5&amp;".",Daten!$B$10:'Daten'!L47))</f>
        <v>0</v>
      </c>
      <c r="R1" s="23" t="b">
        <f t="array" ref="R1">OR(EXACT(R4&amp;"."&amp;$A5&amp;".",Daten!$B$10:'Daten'!M47))</f>
        <v>0</v>
      </c>
      <c r="S1" s="23" t="b">
        <f t="array" ref="S1">OR(EXACT(S4&amp;"."&amp;$A5&amp;".",Daten!$B$10:'Daten'!N47))</f>
        <v>0</v>
      </c>
      <c r="T1" s="23" t="b">
        <f t="array" ref="T1">OR(EXACT(T4&amp;"."&amp;$A5&amp;".",Daten!$B$10:'Daten'!O47))</f>
        <v>0</v>
      </c>
      <c r="U1" s="23" t="b">
        <f t="array" ref="U1">OR(EXACT(U4&amp;"."&amp;$A5&amp;".",Daten!$B$10:'Daten'!P47))</f>
        <v>0</v>
      </c>
      <c r="V1" s="23" t="b">
        <f t="array" ref="V1">OR(EXACT(V4&amp;"."&amp;$A5&amp;".",Daten!$B$10:'Daten'!Q46))</f>
        <v>0</v>
      </c>
      <c r="W1" s="23" t="b">
        <f t="array" ref="W1">OR(EXACT(W4&amp;"."&amp;$A5&amp;".",Daten!$B$10:'Daten'!R46))</f>
        <v>0</v>
      </c>
      <c r="X1" s="23" t="b">
        <f t="array" ref="X1">OR(EXACT(X4&amp;"."&amp;$A5&amp;".",Daten!$B$10:'Daten'!S46))</f>
        <v>0</v>
      </c>
      <c r="Y1" s="23" t="b">
        <f t="array" ref="Y1">OR(EXACT(Y4&amp;"."&amp;$A5&amp;".",Daten!$B$10:'Daten'!T46))</f>
        <v>0</v>
      </c>
      <c r="Z1" s="23" t="b">
        <f t="array" ref="Z1">OR(EXACT(Z4&amp;"."&amp;$A5&amp;".",Daten!$B$10:'Daten'!U46))</f>
        <v>0</v>
      </c>
      <c r="AA1" s="23" t="b">
        <f t="array" ref="AA1">OR(EXACT(AA4&amp;"."&amp;$A5&amp;".",Daten!$B$10:'Daten'!V46))</f>
        <v>0</v>
      </c>
      <c r="AB1" s="23" t="b">
        <f t="array" ref="AB1">OR(EXACT(AB4&amp;"."&amp;$A5&amp;".",Daten!$B$10:'Daten'!W46))</f>
        <v>0</v>
      </c>
      <c r="AC1" s="23" t="b">
        <f t="array" ref="AC1">OR(EXACT(AC4&amp;"."&amp;$A5&amp;".",Daten!$B$10:'Daten'!X46))</f>
        <v>0</v>
      </c>
      <c r="AD1" s="23" t="b">
        <f t="array" ref="AD1">OR(EXACT(AD4&amp;"."&amp;$A5&amp;".",Daten!$B$10:'Daten'!Y46))</f>
        <v>0</v>
      </c>
      <c r="AE1" s="23" t="b">
        <f t="array" ref="AE1">OR(EXACT(AE4&amp;"."&amp;$A5&amp;".",Daten!$B$10:'Daten'!Z46))</f>
        <v>0</v>
      </c>
      <c r="AF1" s="23" t="b">
        <f t="array" ref="AF1">OR(EXACT(AF4&amp;"."&amp;$A5&amp;".",Daten!$B$10:'Daten'!AA46))</f>
        <v>0</v>
      </c>
      <c r="AG1" s="23" t="b">
        <f t="array" ref="AG1">OR(EXACT(AG4&amp;"."&amp;$A5&amp;".",Daten!$B$10:'Daten'!AB46))</f>
        <v>0</v>
      </c>
    </row>
    <row r="2" spans="1:33" s="68" customFormat="1" ht="50.1" customHeight="1" x14ac:dyDescent="0.2">
      <c r="A2" s="200" t="s">
        <v>48</v>
      </c>
      <c r="B2" s="200"/>
      <c r="D2" s="125" t="str">
        <f>IF(D1=TRUE,IF(VLOOKUP(D4&amp;"."&amp;$A$5&amp;".",Daten!$B$10:$C$63,2,0)="","Feiertag ","")&amp;VLOOKUP(D4&amp;"."&amp;$A$5&amp;".",Daten!$B$10:$C$63,2,0),"")</f>
        <v/>
      </c>
      <c r="E2" s="124" t="str">
        <f>IF(E1=TRUE,IF(VLOOKUP(E4&amp;"."&amp;$A$5&amp;".",Daten!$B$10:$C$63,2,0)="","Feiertag ","")&amp;VLOOKUP(E4&amp;"."&amp;$A$5&amp;".",Daten!$B$10:$C$63,2,0),"")</f>
        <v/>
      </c>
      <c r="F2" s="124" t="str">
        <f>IF(F1=TRUE,IF(VLOOKUP(F4&amp;"."&amp;$A$5&amp;".",Daten!$B$10:$C$63,2,0)="","Feiertag ","")&amp;VLOOKUP(F4&amp;"."&amp;$A$5&amp;".",Daten!$B$10:$C$63,2,0),"")</f>
        <v/>
      </c>
      <c r="G2" s="124" t="str">
        <f>IF(G1=TRUE,IF(VLOOKUP(G4&amp;"."&amp;$A$5&amp;".",Daten!$B$10:$C$63,2,0)="","Feiertag ","")&amp;VLOOKUP(G4&amp;"."&amp;$A$5&amp;".",Daten!$B$10:$C$63,2,0),"")</f>
        <v/>
      </c>
      <c r="H2" s="124" t="str">
        <f>IF(H1=TRUE,IF(VLOOKUP(H4&amp;"."&amp;$A$5&amp;".",Daten!$B$10:$C$63,2,0)="","Feiertag ","")&amp;VLOOKUP(H4&amp;"."&amp;$A$5&amp;".",Daten!$B$10:$C$63,2,0),"")</f>
        <v/>
      </c>
      <c r="I2" s="124" t="str">
        <f>IF(I1=TRUE,IF(VLOOKUP(I4&amp;"."&amp;$A$5&amp;".",Daten!$B$10:$C$63,2,0)="","Feiertag ","")&amp;VLOOKUP(I4&amp;"."&amp;$A$5&amp;".",Daten!$B$10:$C$63,2,0),"")</f>
        <v/>
      </c>
      <c r="J2" s="124" t="str">
        <f>IF(J1=TRUE,IF(VLOOKUP(J4&amp;"."&amp;$A$5&amp;".",Daten!$B$10:$C$63,2,0)="","Feiertag ","")&amp;VLOOKUP(J4&amp;"."&amp;$A$5&amp;".",Daten!$B$10:$C$63,2,0),"")</f>
        <v/>
      </c>
      <c r="K2" s="124" t="str">
        <f>IF(K1=TRUE,IF(VLOOKUP(K4&amp;"."&amp;$A$5&amp;".",Daten!$B$10:$C$63,2,0)="","Feiertag ","")&amp;VLOOKUP(K4&amp;"."&amp;$A$5&amp;".",Daten!$B$10:$C$63,2,0),"")</f>
        <v/>
      </c>
      <c r="L2" s="124" t="e">
        <f>IF(L1=TRUE,IF(VLOOKUP(L4&amp;"."&amp;$A$5&amp;".",Daten!$B$10:$C$63,2,0)="","Feiertag ","")&amp;VLOOKUP(L4&amp;"."&amp;$A$5&amp;".",Daten!$B$10:$C$63,2,0),"")</f>
        <v>#REF!</v>
      </c>
      <c r="M2" s="124" t="e">
        <f>IF(M1=TRUE,IF(VLOOKUP(M4&amp;"."&amp;$A$5&amp;".",Daten!$B$10:$C$63,2,0)="","Feiertag ","")&amp;VLOOKUP(M4&amp;"."&amp;$A$5&amp;".",Daten!$B$10:$C$63,2,0),"")</f>
        <v>#REF!</v>
      </c>
      <c r="N2" s="124" t="e">
        <f>IF(N1=TRUE,IF(VLOOKUP(N4&amp;"."&amp;$A$5&amp;".",Daten!$B$10:$C$63,2,0)="","Feiertag ","")&amp;VLOOKUP(N4&amp;"."&amp;$A$5&amp;".",Daten!$B$10:$C$63,2,0),"")</f>
        <v>#REF!</v>
      </c>
      <c r="O2" s="124" t="e">
        <f>IF(O1=TRUE,IF(VLOOKUP(O4&amp;"."&amp;$A$5&amp;".",Daten!$B$10:$C$63,2,0)="","Feiertag ","")&amp;VLOOKUP(O4&amp;"."&amp;$A$5&amp;".",Daten!$B$10:$C$63,2,0),"")</f>
        <v>#REF!</v>
      </c>
      <c r="P2" s="124" t="e">
        <f>IF(P1=TRUE,IF(VLOOKUP(P4&amp;"."&amp;$A$5&amp;".",Daten!$B$10:$C$63,2,0)="","Feiertag ","")&amp;VLOOKUP(P4&amp;"."&amp;$A$5&amp;".",Daten!$B$10:$C$63,2,0),"")</f>
        <v>#REF!</v>
      </c>
      <c r="Q2" s="124" t="str">
        <f>IF(Q1=TRUE,IF(VLOOKUP(Q4&amp;"."&amp;$A$5&amp;".",Daten!$B$10:$C$63,2,0)="","Feiertag ","")&amp;VLOOKUP(Q4&amp;"."&amp;$A$5&amp;".",Daten!$B$10:$C$63,2,0),"")</f>
        <v/>
      </c>
      <c r="R2" s="124" t="str">
        <f>IF(R1=TRUE,IF(VLOOKUP(R4&amp;"."&amp;$A$5&amp;".",Daten!$B$10:$C$63,2,0)="","Feiertag ","")&amp;VLOOKUP(R4&amp;"."&amp;$A$5&amp;".",Daten!$B$10:$C$63,2,0),"")</f>
        <v/>
      </c>
      <c r="S2" s="124" t="str">
        <f>IF(S1=TRUE,IF(VLOOKUP(S4&amp;"."&amp;$A$5&amp;".",Daten!$B$10:$C$63,2,0)="","Feiertag ","")&amp;VLOOKUP(S4&amp;"."&amp;$A$5&amp;".",Daten!$B$10:$C$63,2,0),"")</f>
        <v/>
      </c>
      <c r="T2" s="124" t="str">
        <f>IF(T1=TRUE,IF(VLOOKUP(T4&amp;"."&amp;$A$5&amp;".",Daten!$B$10:$C$63,2,0)="","Feiertag ","")&amp;VLOOKUP(T4&amp;"."&amp;$A$5&amp;".",Daten!$B$10:$C$63,2,0),"")</f>
        <v/>
      </c>
      <c r="U2" s="124" t="str">
        <f>IF(U1=TRUE,IF(VLOOKUP(U4&amp;"."&amp;$A$5&amp;".",Daten!$B$10:$C$63,2,0)="","Feiertag ","")&amp;VLOOKUP(U4&amp;"."&amp;$A$5&amp;".",Daten!$B$10:$C$63,2,0),"")</f>
        <v/>
      </c>
      <c r="V2" s="124" t="str">
        <f>IF(V1=TRUE,IF(VLOOKUP(V4&amp;"."&amp;$A$5&amp;".",Daten!$B$10:$C$63,2,0)="","Feiertag ","")&amp;VLOOKUP(V4&amp;"."&amp;$A$5&amp;".",Daten!$B$10:$C$63,2,0),"")</f>
        <v/>
      </c>
      <c r="W2" s="124" t="str">
        <f>IF(W1=TRUE,IF(VLOOKUP(W4&amp;"."&amp;$A$5&amp;".",Daten!$B$10:$C$63,2,0)="","Feiertag ","")&amp;VLOOKUP(W4&amp;"."&amp;$A$5&amp;".",Daten!$B$10:$C$63,2,0),"")</f>
        <v/>
      </c>
      <c r="X2" s="124" t="str">
        <f>IF(X1=TRUE,IF(VLOOKUP(X4&amp;"."&amp;$A$5&amp;".",Daten!$B$10:$C$63,2,0)="","Feiertag ","")&amp;VLOOKUP(X4&amp;"."&amp;$A$5&amp;".",Daten!$B$10:$C$63,2,0),"")</f>
        <v/>
      </c>
      <c r="Y2" s="124" t="str">
        <f>IF(Y1=TRUE,IF(VLOOKUP(Y4&amp;"."&amp;$A$5&amp;".",Daten!$B$10:$C$63,2,0)="","Feiertag ","")&amp;VLOOKUP(Y4&amp;"."&amp;$A$5&amp;".",Daten!$B$10:$C$63,2,0),"")</f>
        <v/>
      </c>
      <c r="Z2" s="124" t="str">
        <f>IF(Z1=TRUE,IF(VLOOKUP(Z4&amp;"."&amp;$A$5&amp;".",Daten!$B$10:$C$63,2,0)="","Feiertag ","")&amp;VLOOKUP(Z4&amp;"."&amp;$A$5&amp;".",Daten!$B$10:$C$63,2,0),"")</f>
        <v/>
      </c>
      <c r="AA2" s="124" t="str">
        <f>IF(AA1=TRUE,IF(VLOOKUP(AA4&amp;"."&amp;$A$5&amp;".",Daten!$B$10:$C$63,2,0)="","Feiertag ","")&amp;VLOOKUP(AA4&amp;"."&amp;$A$5&amp;".",Daten!$B$10:$C$63,2,0),"")</f>
        <v/>
      </c>
      <c r="AB2" s="124" t="str">
        <f>IF(AB1=TRUE,IF(VLOOKUP(AB4&amp;"."&amp;$A$5&amp;".",Daten!$B$10:$C$63,2,0)="","Feiertag ","")&amp;VLOOKUP(AB4&amp;"."&amp;$A$5&amp;".",Daten!$B$10:$C$63,2,0),"")</f>
        <v/>
      </c>
      <c r="AC2" s="124" t="str">
        <f>IF(AC1=TRUE,IF(VLOOKUP(AC4&amp;"."&amp;$A$5&amp;".",Daten!$B$10:$C$63,2,0)="","Feiertag ","")&amp;VLOOKUP(AC4&amp;"."&amp;$A$5&amp;".",Daten!$B$10:$C$63,2,0),"")</f>
        <v/>
      </c>
      <c r="AD2" s="124" t="str">
        <f>IF(AD1=TRUE,IF(VLOOKUP(AD4&amp;"."&amp;$A$5&amp;".",Daten!$B$10:$C$63,2,0)="","Feiertag ","")&amp;VLOOKUP(AD4&amp;"."&amp;$A$5&amp;".",Daten!$B$10:$C$63,2,0),"")</f>
        <v/>
      </c>
      <c r="AE2" s="124" t="str">
        <f>IF(AE1=TRUE,IF(VLOOKUP(AE4&amp;"."&amp;$A$5&amp;".",Daten!$B$10:$C$63,2,0)="","Feiertag ","")&amp;VLOOKUP(AE4&amp;"."&amp;$A$5&amp;".",Daten!$B$10:$C$63,2,0),"")</f>
        <v/>
      </c>
      <c r="AF2" s="124" t="str">
        <f>IF(AF1=TRUE,IF(VLOOKUP(AF4&amp;"."&amp;$A$5&amp;".",Daten!$B$10:$C$63,2,0)="","Feiertag ","")&amp;VLOOKUP(AF4&amp;"."&amp;$A$5&amp;".",Daten!$B$10:$C$63,2,0),"")</f>
        <v/>
      </c>
      <c r="AG2" s="124" t="str">
        <f>IF(AG1=TRUE,IF(VLOOKUP(AG4&amp;"."&amp;$A$5&amp;".",Daten!$B$10:$C$63,2,0)="","Feiertag ","")&amp;VLOOKUP(AG4&amp;"."&amp;$A$5&amp;".",Daten!$B$10:$C$63,2,0),"")</f>
        <v/>
      </c>
    </row>
    <row r="3" spans="1:33" s="27" customFormat="1" ht="20.25" x14ac:dyDescent="0.2">
      <c r="A3" s="200"/>
      <c r="B3" s="200"/>
      <c r="C3" s="24"/>
      <c r="D3" s="41" t="str">
        <f>IF(Mai!AH3="MO","DI",IF(Mai!AH3="DI","MI",IF(Mai!AH3="MI","DO",IF(Mai!AH3="DO","FR",IF(Mai!AH3="FR","SA",IF(Mai!AH3="SA","SO",IF(Mai!AH3="SO","MO","")))))))</f>
        <v>SO</v>
      </c>
      <c r="E3" s="25" t="str">
        <f t="shared" ref="E3:W3" si="0">IF(D3="MO","DI",IF(D3="DI","MI",IF(D3="MI","DO",IF(D3="DO","FR",IF(D3="FR","SA",IF(D3="SA","SO",IF(D3="SO","MO","")))))))</f>
        <v>MO</v>
      </c>
      <c r="F3" s="26" t="str">
        <f t="shared" si="0"/>
        <v>DI</v>
      </c>
      <c r="G3" s="25" t="str">
        <f t="shared" si="0"/>
        <v>MI</v>
      </c>
      <c r="H3" s="26" t="str">
        <f t="shared" si="0"/>
        <v>DO</v>
      </c>
      <c r="I3" s="25" t="str">
        <f t="shared" si="0"/>
        <v>FR</v>
      </c>
      <c r="J3" s="26" t="str">
        <f t="shared" si="0"/>
        <v>SA</v>
      </c>
      <c r="K3" s="25" t="str">
        <f t="shared" si="0"/>
        <v>SO</v>
      </c>
      <c r="L3" s="26" t="str">
        <f t="shared" si="0"/>
        <v>MO</v>
      </c>
      <c r="M3" s="25" t="str">
        <f t="shared" si="0"/>
        <v>DI</v>
      </c>
      <c r="N3" s="26" t="str">
        <f t="shared" si="0"/>
        <v>MI</v>
      </c>
      <c r="O3" s="25" t="str">
        <f t="shared" si="0"/>
        <v>DO</v>
      </c>
      <c r="P3" s="26" t="str">
        <f t="shared" si="0"/>
        <v>FR</v>
      </c>
      <c r="Q3" s="25" t="str">
        <f t="shared" si="0"/>
        <v>SA</v>
      </c>
      <c r="R3" s="26" t="str">
        <f t="shared" si="0"/>
        <v>SO</v>
      </c>
      <c r="S3" s="25" t="str">
        <f t="shared" si="0"/>
        <v>MO</v>
      </c>
      <c r="T3" s="26" t="str">
        <f t="shared" si="0"/>
        <v>DI</v>
      </c>
      <c r="U3" s="25" t="str">
        <f t="shared" si="0"/>
        <v>MI</v>
      </c>
      <c r="V3" s="26" t="str">
        <f t="shared" si="0"/>
        <v>DO</v>
      </c>
      <c r="W3" s="26" t="str">
        <f t="shared" si="0"/>
        <v>FR</v>
      </c>
      <c r="X3" s="25" t="str">
        <f t="shared" ref="X3" si="1">IF(W3="MO","DI",IF(W3="DI","MI",IF(W3="MI","DO",IF(W3="DO","FR",IF(W3="FR","SA",IF(W3="SA","SO",IF(W3="SO","MO","")))))))</f>
        <v>SA</v>
      </c>
      <c r="Y3" s="26" t="str">
        <f t="shared" ref="Y3:AG3" si="2">IF(X3="MO","DI",IF(X3="DI","MI",IF(X3="MI","DO",IF(X3="DO","FR",IF(X3="FR","SA",IF(X3="SA","SO",IF(X3="SO","MO","")))))))</f>
        <v>SO</v>
      </c>
      <c r="Z3" s="25" t="str">
        <f t="shared" si="2"/>
        <v>MO</v>
      </c>
      <c r="AA3" s="26" t="str">
        <f t="shared" si="2"/>
        <v>DI</v>
      </c>
      <c r="AB3" s="25" t="str">
        <f t="shared" si="2"/>
        <v>MI</v>
      </c>
      <c r="AC3" s="26" t="str">
        <f t="shared" si="2"/>
        <v>DO</v>
      </c>
      <c r="AD3" s="25" t="str">
        <f t="shared" si="2"/>
        <v>FR</v>
      </c>
      <c r="AE3" s="26" t="str">
        <f t="shared" si="2"/>
        <v>SA</v>
      </c>
      <c r="AF3" s="25" t="str">
        <f t="shared" si="2"/>
        <v>SO</v>
      </c>
      <c r="AG3" s="26" t="str">
        <f t="shared" si="2"/>
        <v>MO</v>
      </c>
    </row>
    <row r="4" spans="1:33" s="28" customFormat="1" ht="12.75" customHeight="1" x14ac:dyDescent="0.2">
      <c r="A4" s="200"/>
      <c r="B4" s="200"/>
      <c r="C4" s="24"/>
      <c r="D4" s="222" t="s">
        <v>0</v>
      </c>
      <c r="E4" s="220" t="s">
        <v>1</v>
      </c>
      <c r="F4" s="198" t="s">
        <v>2</v>
      </c>
      <c r="G4" s="211" t="s">
        <v>3</v>
      </c>
      <c r="H4" s="198" t="s">
        <v>4</v>
      </c>
      <c r="I4" s="211" t="s">
        <v>5</v>
      </c>
      <c r="J4" s="193" t="s">
        <v>6</v>
      </c>
      <c r="K4" s="209" t="s">
        <v>7</v>
      </c>
      <c r="L4" s="193" t="s">
        <v>8</v>
      </c>
      <c r="M4" s="207" t="s">
        <v>9</v>
      </c>
      <c r="N4" s="193" t="s">
        <v>10</v>
      </c>
      <c r="O4" s="207" t="s">
        <v>11</v>
      </c>
      <c r="P4" s="193" t="s">
        <v>12</v>
      </c>
      <c r="Q4" s="209" t="s">
        <v>13</v>
      </c>
      <c r="R4" s="193" t="s">
        <v>14</v>
      </c>
      <c r="S4" s="207" t="s">
        <v>15</v>
      </c>
      <c r="T4" s="193" t="s">
        <v>16</v>
      </c>
      <c r="U4" s="207" t="s">
        <v>17</v>
      </c>
      <c r="V4" s="193" t="s">
        <v>18</v>
      </c>
      <c r="W4" s="193" t="s">
        <v>19</v>
      </c>
      <c r="X4" s="207" t="s">
        <v>20</v>
      </c>
      <c r="Y4" s="193" t="s">
        <v>21</v>
      </c>
      <c r="Z4" s="207" t="s">
        <v>22</v>
      </c>
      <c r="AA4" s="193" t="s">
        <v>23</v>
      </c>
      <c r="AB4" s="207" t="s">
        <v>24</v>
      </c>
      <c r="AC4" s="193" t="s">
        <v>25</v>
      </c>
      <c r="AD4" s="207" t="s">
        <v>26</v>
      </c>
      <c r="AE4" s="193" t="s">
        <v>27</v>
      </c>
      <c r="AF4" s="207" t="s">
        <v>28</v>
      </c>
      <c r="AG4" s="193" t="s">
        <v>29</v>
      </c>
    </row>
    <row r="5" spans="1:33" s="30" customFormat="1" x14ac:dyDescent="0.2">
      <c r="A5" s="29" t="str">
        <f>IF($A$2="Januar","01",IF($A$2="Februar","02",IF($A$2="März","03",IF($A$2="April","04",IF($A$2="Mai","05",IF($A$2="Juni","06",IF($A$2="Juli","07",IF($A$2="August","08",IF($A$2="September","09",IF($A$2="Oktober","10",IF($A$2="November","11",IF($A$2="Dezember","12",""))))))))))))</f>
        <v>06</v>
      </c>
      <c r="D5" s="199"/>
      <c r="E5" s="221"/>
      <c r="F5" s="199"/>
      <c r="G5" s="212"/>
      <c r="H5" s="199"/>
      <c r="I5" s="212"/>
      <c r="J5" s="194"/>
      <c r="K5" s="210"/>
      <c r="L5" s="194"/>
      <c r="M5" s="208"/>
      <c r="N5" s="194"/>
      <c r="O5" s="208"/>
      <c r="P5" s="194"/>
      <c r="Q5" s="210"/>
      <c r="R5" s="194"/>
      <c r="S5" s="208"/>
      <c r="T5" s="194"/>
      <c r="U5" s="208"/>
      <c r="V5" s="194"/>
      <c r="W5" s="194"/>
      <c r="X5" s="208"/>
      <c r="Y5" s="194"/>
      <c r="Z5" s="208"/>
      <c r="AA5" s="194"/>
      <c r="AB5" s="208"/>
      <c r="AC5" s="194"/>
      <c r="AD5" s="208"/>
      <c r="AE5" s="194"/>
      <c r="AF5" s="208"/>
      <c r="AG5" s="194"/>
    </row>
    <row r="6" spans="1:33" s="31" customFormat="1" ht="6.75" customHeight="1" thickBot="1" x14ac:dyDescent="0.25"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</row>
    <row r="7" spans="1:33" ht="12.75" customHeight="1" x14ac:dyDescent="0.2">
      <c r="A7" s="195"/>
      <c r="B7" s="71"/>
      <c r="C7" s="35"/>
      <c r="D7" s="104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46"/>
      <c r="U7" s="46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</row>
    <row r="8" spans="1:33" x14ac:dyDescent="0.2">
      <c r="A8" s="196"/>
      <c r="B8" s="72"/>
      <c r="C8" s="35"/>
      <c r="D8" s="106"/>
      <c r="E8" s="48"/>
      <c r="F8" s="48"/>
      <c r="G8" s="48"/>
      <c r="H8" s="48"/>
      <c r="I8" s="48"/>
      <c r="J8" s="48"/>
      <c r="K8" s="49"/>
      <c r="L8" s="49"/>
      <c r="M8" s="49"/>
      <c r="N8" s="49"/>
      <c r="O8" s="49"/>
      <c r="P8" s="49"/>
      <c r="Q8" s="49"/>
      <c r="R8" s="49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9"/>
      <c r="AF8" s="49"/>
      <c r="AG8" s="48"/>
    </row>
    <row r="9" spans="1:33" x14ac:dyDescent="0.2">
      <c r="A9" s="196"/>
      <c r="B9" s="73"/>
      <c r="C9" s="35"/>
      <c r="D9" s="157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7"/>
    </row>
    <row r="10" spans="1:33" x14ac:dyDescent="0.2">
      <c r="A10" s="196"/>
      <c r="B10" s="72"/>
      <c r="C10" s="35"/>
      <c r="D10" s="15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9"/>
    </row>
    <row r="11" spans="1:33" x14ac:dyDescent="0.2">
      <c r="A11" s="196"/>
      <c r="B11" s="73"/>
      <c r="C11" s="35"/>
      <c r="D11" s="157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7"/>
    </row>
    <row r="12" spans="1:33" x14ac:dyDescent="0.2">
      <c r="A12" s="196"/>
      <c r="B12" s="72"/>
      <c r="C12" s="35"/>
      <c r="D12" s="15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9"/>
    </row>
    <row r="13" spans="1:33" x14ac:dyDescent="0.2">
      <c r="A13" s="196"/>
      <c r="B13" s="73"/>
      <c r="C13" s="35"/>
      <c r="D13" s="157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7"/>
    </row>
    <row r="14" spans="1:33" ht="12.75" customHeight="1" x14ac:dyDescent="0.2">
      <c r="A14" s="196"/>
      <c r="B14" s="75"/>
      <c r="C14" s="35"/>
      <c r="D14" s="15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9"/>
    </row>
    <row r="15" spans="1:33" s="36" customFormat="1" x14ac:dyDescent="0.2">
      <c r="A15" s="196"/>
      <c r="B15" s="74"/>
      <c r="C15" s="35"/>
      <c r="D15" s="157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7"/>
    </row>
    <row r="16" spans="1:33" x14ac:dyDescent="0.2">
      <c r="A16" s="196"/>
      <c r="B16" s="75"/>
      <c r="C16" s="35"/>
      <c r="D16" s="15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9"/>
    </row>
    <row r="17" spans="1:33" x14ac:dyDescent="0.2">
      <c r="A17" s="196"/>
      <c r="B17" s="74"/>
      <c r="C17" s="35"/>
      <c r="D17" s="157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7"/>
    </row>
    <row r="18" spans="1:33" x14ac:dyDescent="0.2">
      <c r="A18" s="196"/>
      <c r="B18" s="75"/>
      <c r="C18" s="35"/>
      <c r="D18" s="15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9"/>
    </row>
    <row r="19" spans="1:33" x14ac:dyDescent="0.2">
      <c r="A19" s="196"/>
      <c r="B19" s="74" t="s">
        <v>110</v>
      </c>
      <c r="C19" s="35"/>
      <c r="D19" s="157" t="s">
        <v>90</v>
      </c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7"/>
    </row>
    <row r="20" spans="1:33" ht="12.75" customHeight="1" x14ac:dyDescent="0.2">
      <c r="A20" s="196"/>
      <c r="B20" s="75"/>
      <c r="C20" s="35"/>
      <c r="D20" s="15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9"/>
    </row>
    <row r="21" spans="1:33" ht="12.75" customHeight="1" x14ac:dyDescent="0.2">
      <c r="A21" s="196"/>
      <c r="B21" s="74"/>
      <c r="C21" s="35"/>
      <c r="D21" s="157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7"/>
    </row>
    <row r="22" spans="1:33" ht="12.75" customHeight="1" x14ac:dyDescent="0.2">
      <c r="A22" s="196"/>
      <c r="B22" s="75"/>
      <c r="C22" s="35"/>
      <c r="D22" s="15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9"/>
    </row>
    <row r="23" spans="1:33" ht="12.75" customHeight="1" x14ac:dyDescent="0.2">
      <c r="A23" s="196"/>
      <c r="B23" s="74"/>
      <c r="C23" s="35"/>
      <c r="D23" s="157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7"/>
    </row>
    <row r="24" spans="1:33" x14ac:dyDescent="0.2">
      <c r="A24" s="196"/>
      <c r="B24" s="75"/>
      <c r="C24" s="35"/>
      <c r="D24" s="15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9"/>
    </row>
    <row r="25" spans="1:33" ht="13.5" thickBot="1" x14ac:dyDescent="0.25">
      <c r="A25" s="197"/>
      <c r="B25" s="76"/>
      <c r="C25" s="35"/>
      <c r="D25" s="108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</row>
    <row r="26" spans="1:33" ht="12.75" customHeight="1" x14ac:dyDescent="0.2">
      <c r="A26" s="201"/>
      <c r="B26" s="77"/>
      <c r="C26" s="35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</row>
    <row r="27" spans="1:33" ht="13.5" thickBot="1" x14ac:dyDescent="0.25">
      <c r="A27" s="213"/>
      <c r="B27" s="78"/>
      <c r="C27" s="35"/>
      <c r="D27" s="85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</row>
    <row r="28" spans="1:33" ht="12.75" customHeight="1" x14ac:dyDescent="0.2">
      <c r="A28" s="214"/>
      <c r="B28" s="88"/>
      <c r="C28" s="35"/>
      <c r="D28" s="89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</row>
    <row r="29" spans="1:33" x14ac:dyDescent="0.2">
      <c r="A29" s="203"/>
      <c r="B29" s="96"/>
      <c r="C29" s="35"/>
      <c r="D29" s="98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</row>
    <row r="30" spans="1:33" ht="12.75" customHeight="1" x14ac:dyDescent="0.2">
      <c r="A30" s="203"/>
      <c r="B30" s="95"/>
      <c r="C30" s="35"/>
      <c r="D30" s="92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</row>
    <row r="31" spans="1:33" ht="12.75" customHeight="1" thickBot="1" x14ac:dyDescent="0.25">
      <c r="A31" s="204"/>
      <c r="B31" s="97"/>
      <c r="C31" s="35"/>
      <c r="D31" s="101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</row>
    <row r="32" spans="1:33" ht="12.75" customHeight="1" thickBot="1" x14ac:dyDescent="0.25">
      <c r="A32" s="37"/>
      <c r="B32" s="33"/>
      <c r="C32" s="35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</row>
    <row r="33" spans="1:34" s="58" customFormat="1" ht="12.75" customHeight="1" thickBot="1" x14ac:dyDescent="0.25">
      <c r="A33" s="205" t="s">
        <v>85</v>
      </c>
      <c r="B33" s="206"/>
      <c r="C33" s="36"/>
      <c r="D33" s="79">
        <f t="shared" ref="D33:AG33" si="3">SUMPRODUCT((D7:D25="")*($B7:$B25&lt;&gt;""))+SUMPRODUCT(($B7:$B25&lt;&gt;"")*(D7:D25="K-RB"))+SUMPRODUCT(($B7:$B25&lt;&gt;"")*(D7:D25="GT"))+SUMPRODUCT(($B7:$B25&lt;&gt;"")*(D7:D25="KAP"))+SUMPRODUCT(($B7:$B25&lt;&gt;"")*(D7:D25="Sch"))+SUMPRODUCT(($B7:$B25&lt;&gt;"")*(D7:D25="A"))+SUMPRODUCT(($B7:$B25&lt;&gt;"")*(D7:D25="T"))</f>
        <v>1</v>
      </c>
      <c r="E33" s="80">
        <f t="shared" si="3"/>
        <v>1</v>
      </c>
      <c r="F33" s="80">
        <f t="shared" si="3"/>
        <v>1</v>
      </c>
      <c r="G33" s="80">
        <f t="shared" si="3"/>
        <v>1</v>
      </c>
      <c r="H33" s="80">
        <f t="shared" si="3"/>
        <v>1</v>
      </c>
      <c r="I33" s="80">
        <f t="shared" si="3"/>
        <v>1</v>
      </c>
      <c r="J33" s="80">
        <f t="shared" si="3"/>
        <v>1</v>
      </c>
      <c r="K33" s="80">
        <f t="shared" si="3"/>
        <v>1</v>
      </c>
      <c r="L33" s="80">
        <f t="shared" si="3"/>
        <v>1</v>
      </c>
      <c r="M33" s="80">
        <f t="shared" si="3"/>
        <v>1</v>
      </c>
      <c r="N33" s="80">
        <f t="shared" si="3"/>
        <v>1</v>
      </c>
      <c r="O33" s="80">
        <f t="shared" si="3"/>
        <v>1</v>
      </c>
      <c r="P33" s="80">
        <f t="shared" si="3"/>
        <v>1</v>
      </c>
      <c r="Q33" s="80">
        <f t="shared" si="3"/>
        <v>1</v>
      </c>
      <c r="R33" s="80">
        <f t="shared" si="3"/>
        <v>1</v>
      </c>
      <c r="S33" s="80">
        <f t="shared" si="3"/>
        <v>1</v>
      </c>
      <c r="T33" s="80">
        <f t="shared" si="3"/>
        <v>1</v>
      </c>
      <c r="U33" s="80">
        <f t="shared" si="3"/>
        <v>1</v>
      </c>
      <c r="V33" s="80">
        <f>SUMPRODUCT((V7:V25="")*($B7:$B25&lt;&gt;""))+SUMPRODUCT(($B7:$B25&lt;&gt;"")*(V7:V25="K-RB"))+SUMPRODUCT(($B7:$B25&lt;&gt;"")*(V7:V25="GT"))+SUMPRODUCT(($B7:$B25&lt;&gt;"")*(V7:V25="KAP"))+SUMPRODUCT(($B7:$B25&lt;&gt;"")*(V7:V25="Sch"))+SUMPRODUCT(($B7:$B25&lt;&gt;"")*(V7:V25="A"))+SUMPRODUCT(($B7:$B25&lt;&gt;"")*(V7:V25="T"))</f>
        <v>1</v>
      </c>
      <c r="W33" s="80">
        <f t="shared" si="3"/>
        <v>1</v>
      </c>
      <c r="X33" s="80">
        <f t="shared" si="3"/>
        <v>1</v>
      </c>
      <c r="Y33" s="80">
        <f t="shared" si="3"/>
        <v>1</v>
      </c>
      <c r="Z33" s="80">
        <f t="shared" si="3"/>
        <v>1</v>
      </c>
      <c r="AA33" s="80">
        <f t="shared" si="3"/>
        <v>1</v>
      </c>
      <c r="AB33" s="80">
        <f t="shared" si="3"/>
        <v>1</v>
      </c>
      <c r="AC33" s="80">
        <f t="shared" si="3"/>
        <v>1</v>
      </c>
      <c r="AD33" s="80">
        <f t="shared" si="3"/>
        <v>1</v>
      </c>
      <c r="AE33" s="80">
        <f t="shared" si="3"/>
        <v>1</v>
      </c>
      <c r="AF33" s="80">
        <f t="shared" si="3"/>
        <v>1</v>
      </c>
      <c r="AG33" s="80">
        <f t="shared" si="3"/>
        <v>1</v>
      </c>
    </row>
    <row r="34" spans="1:34" x14ac:dyDescent="0.2">
      <c r="B34" s="34" t="s">
        <v>91</v>
      </c>
      <c r="D34" s="130">
        <f t="shared" ref="D34:AH34" si="4">COUNTIF(D7:D31,"A")</f>
        <v>1</v>
      </c>
      <c r="E34" s="130">
        <f t="shared" si="4"/>
        <v>0</v>
      </c>
      <c r="F34" s="130">
        <f t="shared" si="4"/>
        <v>0</v>
      </c>
      <c r="G34" s="130">
        <f t="shared" si="4"/>
        <v>0</v>
      </c>
      <c r="H34" s="130">
        <f t="shared" si="4"/>
        <v>0</v>
      </c>
      <c r="I34" s="130">
        <f t="shared" si="4"/>
        <v>0</v>
      </c>
      <c r="J34" s="130">
        <f t="shared" si="4"/>
        <v>0</v>
      </c>
      <c r="K34" s="130">
        <f t="shared" si="4"/>
        <v>0</v>
      </c>
      <c r="L34" s="130">
        <f t="shared" si="4"/>
        <v>0</v>
      </c>
      <c r="M34" s="130">
        <f t="shared" si="4"/>
        <v>0</v>
      </c>
      <c r="N34" s="130">
        <f t="shared" si="4"/>
        <v>0</v>
      </c>
      <c r="O34" s="130">
        <f t="shared" si="4"/>
        <v>0</v>
      </c>
      <c r="P34" s="130">
        <f t="shared" si="4"/>
        <v>0</v>
      </c>
      <c r="Q34" s="130">
        <f t="shared" si="4"/>
        <v>0</v>
      </c>
      <c r="R34" s="130">
        <f t="shared" si="4"/>
        <v>0</v>
      </c>
      <c r="S34" s="130">
        <f t="shared" si="4"/>
        <v>0</v>
      </c>
      <c r="T34" s="130">
        <f t="shared" si="4"/>
        <v>0</v>
      </c>
      <c r="U34" s="130">
        <f t="shared" si="4"/>
        <v>0</v>
      </c>
      <c r="V34" s="130">
        <f>COUNTIF(V7:V31,"A")</f>
        <v>0</v>
      </c>
      <c r="W34" s="130">
        <f t="shared" si="4"/>
        <v>0</v>
      </c>
      <c r="X34" s="130">
        <f t="shared" si="4"/>
        <v>0</v>
      </c>
      <c r="Y34" s="130">
        <f t="shared" si="4"/>
        <v>0</v>
      </c>
      <c r="Z34" s="130">
        <f t="shared" si="4"/>
        <v>0</v>
      </c>
      <c r="AA34" s="130">
        <f t="shared" si="4"/>
        <v>0</v>
      </c>
      <c r="AB34" s="130">
        <f t="shared" si="4"/>
        <v>0</v>
      </c>
      <c r="AC34" s="130">
        <f t="shared" si="4"/>
        <v>0</v>
      </c>
      <c r="AD34" s="130">
        <f t="shared" si="4"/>
        <v>0</v>
      </c>
      <c r="AE34" s="130">
        <f t="shared" si="4"/>
        <v>0</v>
      </c>
      <c r="AF34" s="130">
        <f t="shared" si="4"/>
        <v>0</v>
      </c>
      <c r="AG34" s="130">
        <f t="shared" si="4"/>
        <v>0</v>
      </c>
      <c r="AH34" s="34">
        <f t="shared" si="4"/>
        <v>0</v>
      </c>
    </row>
    <row r="35" spans="1:34" x14ac:dyDescent="0.2">
      <c r="B35" s="34" t="s">
        <v>93</v>
      </c>
      <c r="D35" s="130">
        <f t="shared" ref="D35:AH35" si="5">COUNTIF(D7:D31,"T")</f>
        <v>0</v>
      </c>
      <c r="E35" s="130">
        <f t="shared" si="5"/>
        <v>0</v>
      </c>
      <c r="F35" s="130">
        <f t="shared" si="5"/>
        <v>0</v>
      </c>
      <c r="G35" s="130">
        <f t="shared" si="5"/>
        <v>0</v>
      </c>
      <c r="H35" s="130">
        <f t="shared" si="5"/>
        <v>0</v>
      </c>
      <c r="I35" s="130">
        <f t="shared" si="5"/>
        <v>0</v>
      </c>
      <c r="J35" s="130">
        <f t="shared" si="5"/>
        <v>0</v>
      </c>
      <c r="K35" s="130">
        <f t="shared" si="5"/>
        <v>0</v>
      </c>
      <c r="L35" s="130">
        <f t="shared" si="5"/>
        <v>0</v>
      </c>
      <c r="M35" s="130">
        <f t="shared" si="5"/>
        <v>0</v>
      </c>
      <c r="N35" s="130">
        <f t="shared" si="5"/>
        <v>0</v>
      </c>
      <c r="O35" s="130">
        <f t="shared" si="5"/>
        <v>0</v>
      </c>
      <c r="P35" s="130">
        <f t="shared" si="5"/>
        <v>0</v>
      </c>
      <c r="Q35" s="130">
        <f t="shared" si="5"/>
        <v>0</v>
      </c>
      <c r="R35" s="130">
        <f t="shared" si="5"/>
        <v>0</v>
      </c>
      <c r="S35" s="130">
        <f t="shared" si="5"/>
        <v>0</v>
      </c>
      <c r="T35" s="130">
        <f t="shared" si="5"/>
        <v>0</v>
      </c>
      <c r="U35" s="130">
        <f t="shared" si="5"/>
        <v>0</v>
      </c>
      <c r="V35" s="130">
        <f>COUNTIF(V7:V31,"T")</f>
        <v>0</v>
      </c>
      <c r="W35" s="130">
        <f t="shared" si="5"/>
        <v>0</v>
      </c>
      <c r="X35" s="130">
        <f t="shared" si="5"/>
        <v>0</v>
      </c>
      <c r="Y35" s="130">
        <f t="shared" si="5"/>
        <v>0</v>
      </c>
      <c r="Z35" s="130">
        <f t="shared" si="5"/>
        <v>0</v>
      </c>
      <c r="AA35" s="130">
        <f t="shared" si="5"/>
        <v>0</v>
      </c>
      <c r="AB35" s="130">
        <f t="shared" si="5"/>
        <v>0</v>
      </c>
      <c r="AC35" s="130">
        <f t="shared" si="5"/>
        <v>0</v>
      </c>
      <c r="AD35" s="130">
        <f t="shared" si="5"/>
        <v>0</v>
      </c>
      <c r="AE35" s="130">
        <f t="shared" si="5"/>
        <v>0</v>
      </c>
      <c r="AF35" s="130">
        <f t="shared" si="5"/>
        <v>0</v>
      </c>
      <c r="AG35" s="130">
        <f t="shared" si="5"/>
        <v>0</v>
      </c>
      <c r="AH35" s="34">
        <f t="shared" si="5"/>
        <v>0</v>
      </c>
    </row>
  </sheetData>
  <sheetProtection formatCells="0" selectLockedCells="1"/>
  <customSheetViews>
    <customSheetView guid="{90684324-B569-4AF6-BCF4-ED648A4ACF90}" scale="90" showPageBreaks="1" showGridLines="0">
      <pane xSplit="3" ySplit="6" topLeftCell="D7" activePane="bottomRight" state="frozen"/>
      <selection pane="bottomRight" activeCell="X39" sqref="X39"/>
      <pageMargins left="0.70866141732283472" right="0.70866141732283472" top="0.78740157480314965" bottom="0.78740157480314965" header="0.31496062992125984" footer="0.31496062992125984"/>
      <pageSetup paperSize="9" orientation="portrait" r:id="rId1"/>
    </customSheetView>
  </customSheetViews>
  <mergeCells count="35">
    <mergeCell ref="O4:O5"/>
    <mergeCell ref="P4:P5"/>
    <mergeCell ref="X4:X5"/>
    <mergeCell ref="Y4:Y5"/>
    <mergeCell ref="K4:K5"/>
    <mergeCell ref="L4:L5"/>
    <mergeCell ref="M4:M5"/>
    <mergeCell ref="T4:T5"/>
    <mergeCell ref="U4:U5"/>
    <mergeCell ref="V4:V5"/>
    <mergeCell ref="W4:W5"/>
    <mergeCell ref="R4:R5"/>
    <mergeCell ref="S4:S5"/>
    <mergeCell ref="A28:A31"/>
    <mergeCell ref="A33:B33"/>
    <mergeCell ref="D4:D5"/>
    <mergeCell ref="F4:F5"/>
    <mergeCell ref="G4:G5"/>
    <mergeCell ref="A26:A27"/>
    <mergeCell ref="AG4:AG5"/>
    <mergeCell ref="A7:A25"/>
    <mergeCell ref="AD4:AD5"/>
    <mergeCell ref="AE4:AE5"/>
    <mergeCell ref="AF4:AF5"/>
    <mergeCell ref="AA4:AA5"/>
    <mergeCell ref="Z4:Z5"/>
    <mergeCell ref="E4:E5"/>
    <mergeCell ref="AC4:AC5"/>
    <mergeCell ref="H4:H5"/>
    <mergeCell ref="I4:I5"/>
    <mergeCell ref="J4:J5"/>
    <mergeCell ref="AB4:AB5"/>
    <mergeCell ref="A2:B4"/>
    <mergeCell ref="N4:N5"/>
    <mergeCell ref="Q4:Q5"/>
  </mergeCells>
  <conditionalFormatting sqref="D2:AG2">
    <cfRule type="expression" dxfId="1621" priority="252">
      <formula>D2&lt;&gt;""</formula>
    </cfRule>
  </conditionalFormatting>
  <conditionalFormatting sqref="D33:AG33">
    <cfRule type="expression" dxfId="1620" priority="250">
      <formula>D33&lt;4</formula>
    </cfRule>
  </conditionalFormatting>
  <conditionalFormatting sqref="D9:AG9 E14:AG14 D20:AG20 D25:AG31">
    <cfRule type="expression" dxfId="1619" priority="220">
      <formula>D9="KAP-E"</formula>
    </cfRule>
  </conditionalFormatting>
  <conditionalFormatting sqref="D8:AG9 W7:AG7 D7:R7 E14:AG14 D18:R18 D20:AG20 D25:AG31">
    <cfRule type="expression" dxfId="1618" priority="214">
      <formula>D7="GebF"</formula>
    </cfRule>
    <cfRule type="expression" dxfId="1617" priority="215">
      <formula>D7="GebD"</formula>
    </cfRule>
    <cfRule type="expression" dxfId="1616" priority="216">
      <formula>D7="krk"</formula>
    </cfRule>
    <cfRule type="expression" dxfId="1615" priority="217">
      <formula>D7="Sch"</formula>
    </cfRule>
    <cfRule type="expression" dxfId="1614" priority="218">
      <formula>D7="ZVD"</formula>
    </cfRule>
    <cfRule type="expression" dxfId="1613" priority="219">
      <formula>D7="KDD"</formula>
    </cfRule>
    <cfRule type="expression" dxfId="1612" priority="221">
      <formula>D7="FB"</formula>
    </cfRule>
    <cfRule type="expression" dxfId="1611" priority="222">
      <formula>D7="T"</formula>
    </cfRule>
    <cfRule type="expression" dxfId="1610" priority="223">
      <formula>D7="A"</formula>
    </cfRule>
    <cfRule type="expression" dxfId="1609" priority="224">
      <formula>D7="BAO"</formula>
    </cfRule>
    <cfRule type="expression" dxfId="1608" priority="225">
      <formula>D7="KAP"</formula>
    </cfRule>
    <cfRule type="expression" dxfId="1607" priority="226">
      <formula>D7="dfr"</formula>
    </cfRule>
    <cfRule type="expression" dxfId="1606" priority="227">
      <formula>D7="U"</formula>
    </cfRule>
    <cfRule type="expression" dxfId="1605" priority="228">
      <formula>OR(D$3="SA",D$3="SO",D$1=TRUE)</formula>
    </cfRule>
  </conditionalFormatting>
  <conditionalFormatting sqref="D34:AG34">
    <cfRule type="expression" dxfId="1604" priority="212">
      <formula>D34&gt;1</formula>
    </cfRule>
    <cfRule type="expression" dxfId="1603" priority="213">
      <formula>D34&lt;1</formula>
    </cfRule>
  </conditionalFormatting>
  <conditionalFormatting sqref="D35:AG35">
    <cfRule type="expression" dxfId="1602" priority="210">
      <formula>D35&gt;1</formula>
    </cfRule>
    <cfRule type="expression" dxfId="1601" priority="211">
      <formula>D35&lt;1</formula>
    </cfRule>
  </conditionalFormatting>
  <conditionalFormatting sqref="D15:V15 D13:W13 D17:AG17 D19:AG19 Y13:AG13 X15:AG15 D11:AG11">
    <cfRule type="expression" dxfId="1600" priority="186">
      <formula>D11="KAP-E"</formula>
    </cfRule>
  </conditionalFormatting>
  <conditionalFormatting sqref="D15:V15 D19:AG19 S18:W18 D13:W13 Y13:AG13 D10:W10 Y10:AG10 X15:AG15 D11:AG12 Y18:AG18 D16:AG17">
    <cfRule type="expression" dxfId="1599" priority="180">
      <formula>D10="GebF"</formula>
    </cfRule>
    <cfRule type="expression" dxfId="1598" priority="181">
      <formula>D10="GebD"</formula>
    </cfRule>
    <cfRule type="expression" dxfId="1597" priority="182">
      <formula>D10="krk"</formula>
    </cfRule>
    <cfRule type="expression" dxfId="1596" priority="183">
      <formula>D10="Sch"</formula>
    </cfRule>
    <cfRule type="expression" dxfId="1595" priority="184">
      <formula>D10="ZVD"</formula>
    </cfRule>
    <cfRule type="expression" dxfId="1594" priority="185">
      <formula>D10="KDD"</formula>
    </cfRule>
    <cfRule type="expression" dxfId="1593" priority="187">
      <formula>D10="FB"</formula>
    </cfRule>
    <cfRule type="expression" dxfId="1592" priority="188">
      <formula>D10="T"</formula>
    </cfRule>
    <cfRule type="expression" dxfId="1591" priority="189">
      <formula>D10="A"</formula>
    </cfRule>
    <cfRule type="expression" dxfId="1590" priority="190">
      <formula>D10="BAO"</formula>
    </cfRule>
    <cfRule type="expression" dxfId="1589" priority="191">
      <formula>D10="KAP"</formula>
    </cfRule>
    <cfRule type="expression" dxfId="1588" priority="192">
      <formula>D10="dfr"</formula>
    </cfRule>
    <cfRule type="expression" dxfId="1587" priority="193">
      <formula>D10="U"</formula>
    </cfRule>
    <cfRule type="expression" dxfId="1586" priority="194">
      <formula>OR(D$3="SA",D$3="SO",D$1=TRUE)</formula>
    </cfRule>
  </conditionalFormatting>
  <conditionalFormatting sqref="S7">
    <cfRule type="expression" dxfId="1585" priority="151">
      <formula>S7="GebF"</formula>
    </cfRule>
    <cfRule type="expression" dxfId="1584" priority="152">
      <formula>S7="GebD"</formula>
    </cfRule>
    <cfRule type="expression" dxfId="1583" priority="153">
      <formula>S7="krk"</formula>
    </cfRule>
    <cfRule type="expression" dxfId="1582" priority="154">
      <formula>S7="Sch"</formula>
    </cfRule>
    <cfRule type="expression" dxfId="1581" priority="155">
      <formula>S7="ZVD"</formula>
    </cfRule>
    <cfRule type="expression" dxfId="1580" priority="156">
      <formula>S7="KDD"</formula>
    </cfRule>
    <cfRule type="expression" dxfId="1579" priority="157">
      <formula>S7="FB"</formula>
    </cfRule>
    <cfRule type="expression" dxfId="1578" priority="158">
      <formula>S7="T"</formula>
    </cfRule>
    <cfRule type="expression" dxfId="1577" priority="159">
      <formula>S7="A"</formula>
    </cfRule>
    <cfRule type="expression" dxfId="1576" priority="160">
      <formula>S7="BAO"</formula>
    </cfRule>
    <cfRule type="expression" dxfId="1575" priority="161">
      <formula>S7="KAP"</formula>
    </cfRule>
    <cfRule type="expression" dxfId="1574" priority="162">
      <formula>S7="dfr"</formula>
    </cfRule>
    <cfRule type="expression" dxfId="1573" priority="163">
      <formula>S7="U"</formula>
    </cfRule>
    <cfRule type="expression" dxfId="1572" priority="164">
      <formula>OR(Q$3="SA",Q$3="SO",Q$1=TRUE)</formula>
    </cfRule>
  </conditionalFormatting>
  <conditionalFormatting sqref="X13">
    <cfRule type="expression" dxfId="1571" priority="142">
      <formula>X13="KAP-E"</formula>
    </cfRule>
  </conditionalFormatting>
  <conditionalFormatting sqref="X13">
    <cfRule type="expression" dxfId="1570" priority="136">
      <formula>X13="GebF"</formula>
    </cfRule>
    <cfRule type="expression" dxfId="1569" priority="137">
      <formula>X13="GebD"</formula>
    </cfRule>
    <cfRule type="expression" dxfId="1568" priority="138">
      <formula>X13="krk"</formula>
    </cfRule>
    <cfRule type="expression" dxfId="1567" priority="139">
      <formula>X13="Sch"</formula>
    </cfRule>
    <cfRule type="expression" dxfId="1566" priority="140">
      <formula>X13="ZVD"</formula>
    </cfRule>
    <cfRule type="expression" dxfId="1565" priority="141">
      <formula>X13="KDD"</formula>
    </cfRule>
    <cfRule type="expression" dxfId="1564" priority="143">
      <formula>X13="FB"</formula>
    </cfRule>
    <cfRule type="expression" dxfId="1563" priority="144">
      <formula>X13="T"</formula>
    </cfRule>
    <cfRule type="expression" dxfId="1562" priority="145">
      <formula>X13="A"</formula>
    </cfRule>
    <cfRule type="expression" dxfId="1561" priority="146">
      <formula>X13="BAO"</formula>
    </cfRule>
    <cfRule type="expression" dxfId="1560" priority="147">
      <formula>X13="KAP"</formula>
    </cfRule>
    <cfRule type="expression" dxfId="1559" priority="148">
      <formula>X13="dfr"</formula>
    </cfRule>
    <cfRule type="expression" dxfId="1558" priority="149">
      <formula>X13="U"</formula>
    </cfRule>
    <cfRule type="expression" dxfId="1557" priority="150">
      <formula>OR(X$3="SA",X$3="SO",X$1=TRUE)</formula>
    </cfRule>
  </conditionalFormatting>
  <conditionalFormatting sqref="X10">
    <cfRule type="expression" dxfId="1556" priority="127">
      <formula>X10="KAP-E"</formula>
    </cfRule>
  </conditionalFormatting>
  <conditionalFormatting sqref="X10">
    <cfRule type="expression" dxfId="1555" priority="121">
      <formula>X10="GebF"</formula>
    </cfRule>
    <cfRule type="expression" dxfId="1554" priority="122">
      <formula>X10="GebD"</formula>
    </cfRule>
    <cfRule type="expression" dxfId="1553" priority="123">
      <formula>X10="krk"</formula>
    </cfRule>
    <cfRule type="expression" dxfId="1552" priority="124">
      <formula>X10="Sch"</formula>
    </cfRule>
    <cfRule type="expression" dxfId="1551" priority="125">
      <formula>X10="ZVD"</formula>
    </cfRule>
    <cfRule type="expression" dxfId="1550" priority="126">
      <formula>X10="KDD"</formula>
    </cfRule>
    <cfRule type="expression" dxfId="1549" priority="128">
      <formula>X10="FB"</formula>
    </cfRule>
    <cfRule type="expression" dxfId="1548" priority="129">
      <formula>X10="T"</formula>
    </cfRule>
    <cfRule type="expression" dxfId="1547" priority="130">
      <formula>X10="A"</formula>
    </cfRule>
    <cfRule type="expression" dxfId="1546" priority="131">
      <formula>X10="BAO"</formula>
    </cfRule>
    <cfRule type="expression" dxfId="1545" priority="132">
      <formula>X10="KAP"</formula>
    </cfRule>
    <cfRule type="expression" dxfId="1544" priority="133">
      <formula>X10="dfr"</formula>
    </cfRule>
    <cfRule type="expression" dxfId="1543" priority="134">
      <formula>X10="U"</formula>
    </cfRule>
    <cfRule type="expression" dxfId="1542" priority="135">
      <formula>OR(X$3="SA",X$3="SO",X$1=TRUE)</formula>
    </cfRule>
  </conditionalFormatting>
  <conditionalFormatting sqref="X18">
    <cfRule type="expression" dxfId="1541" priority="112">
      <formula>X18="KAP-E"</formula>
    </cfRule>
  </conditionalFormatting>
  <conditionalFormatting sqref="X18">
    <cfRule type="expression" dxfId="1540" priority="106">
      <formula>X18="GebF"</formula>
    </cfRule>
    <cfRule type="expression" dxfId="1539" priority="107">
      <formula>X18="GebD"</formula>
    </cfRule>
    <cfRule type="expression" dxfId="1538" priority="108">
      <formula>X18="krk"</formula>
    </cfRule>
    <cfRule type="expression" dxfId="1537" priority="109">
      <formula>X18="Sch"</formula>
    </cfRule>
    <cfRule type="expression" dxfId="1536" priority="110">
      <formula>X18="ZVD"</formula>
    </cfRule>
    <cfRule type="expression" dxfId="1535" priority="111">
      <formula>X18="KDD"</formula>
    </cfRule>
    <cfRule type="expression" dxfId="1534" priority="113">
      <formula>X18="FB"</formula>
    </cfRule>
    <cfRule type="expression" dxfId="1533" priority="114">
      <formula>X18="T"</formula>
    </cfRule>
    <cfRule type="expression" dxfId="1532" priority="115">
      <formula>X18="A"</formula>
    </cfRule>
    <cfRule type="expression" dxfId="1531" priority="116">
      <formula>X18="BAO"</formula>
    </cfRule>
    <cfRule type="expression" dxfId="1530" priority="117">
      <formula>X18="KAP"</formula>
    </cfRule>
    <cfRule type="expression" dxfId="1529" priority="118">
      <formula>X18="dfr"</formula>
    </cfRule>
    <cfRule type="expression" dxfId="1528" priority="119">
      <formula>X18="U"</formula>
    </cfRule>
    <cfRule type="expression" dxfId="1527" priority="120">
      <formula>OR(X$3="SA",X$3="SO",X$1=TRUE)</formula>
    </cfRule>
  </conditionalFormatting>
  <conditionalFormatting sqref="AE18">
    <cfRule type="expression" dxfId="1526" priority="105">
      <formula>AE18="KAP-E"</formula>
    </cfRule>
  </conditionalFormatting>
  <conditionalFormatting sqref="W15">
    <cfRule type="expression" dxfId="1525" priority="96">
      <formula>W15="KAP-E"</formula>
    </cfRule>
  </conditionalFormatting>
  <conditionalFormatting sqref="W15">
    <cfRule type="expression" dxfId="1524" priority="90">
      <formula>W15="GebF"</formula>
    </cfRule>
    <cfRule type="expression" dxfId="1523" priority="91">
      <formula>W15="GebD"</formula>
    </cfRule>
    <cfRule type="expression" dxfId="1522" priority="92">
      <formula>W15="krk"</formula>
    </cfRule>
    <cfRule type="expression" dxfId="1521" priority="93">
      <formula>W15="Sch"</formula>
    </cfRule>
    <cfRule type="expression" dxfId="1520" priority="94">
      <formula>W15="ZVD"</formula>
    </cfRule>
    <cfRule type="expression" dxfId="1519" priority="95">
      <formula>W15="KDD"</formula>
    </cfRule>
    <cfRule type="expression" dxfId="1518" priority="97">
      <formula>W15="FB"</formula>
    </cfRule>
    <cfRule type="expression" dxfId="1517" priority="98">
      <formula>W15="T"</formula>
    </cfRule>
    <cfRule type="expression" dxfId="1516" priority="99">
      <formula>W15="A"</formula>
    </cfRule>
    <cfRule type="expression" dxfId="1515" priority="100">
      <formula>W15="BAO"</formula>
    </cfRule>
    <cfRule type="expression" dxfId="1514" priority="101">
      <formula>W15="KAP"</formula>
    </cfRule>
    <cfRule type="expression" dxfId="1513" priority="102">
      <formula>W15="dfr"</formula>
    </cfRule>
    <cfRule type="expression" dxfId="1512" priority="103">
      <formula>W15="U"</formula>
    </cfRule>
    <cfRule type="expression" dxfId="1511" priority="104">
      <formula>OR(W$3="SA",W$3="SO",W$1=TRUE)</formula>
    </cfRule>
  </conditionalFormatting>
  <conditionalFormatting sqref="T7:U7">
    <cfRule type="expression" dxfId="1510" priority="81">
      <formula>T7="KAP-E"</formula>
    </cfRule>
  </conditionalFormatting>
  <conditionalFormatting sqref="T7:U7">
    <cfRule type="expression" dxfId="1509" priority="75">
      <formula>T7="GebF"</formula>
    </cfRule>
    <cfRule type="expression" dxfId="1508" priority="76">
      <formula>T7="GebD"</formula>
    </cfRule>
    <cfRule type="expression" dxfId="1507" priority="77">
      <formula>T7="krk"</formula>
    </cfRule>
    <cfRule type="expression" dxfId="1506" priority="78">
      <formula>T7="Sch"</formula>
    </cfRule>
    <cfRule type="expression" dxfId="1505" priority="79">
      <formula>T7="ZVD"</formula>
    </cfRule>
    <cfRule type="expression" dxfId="1504" priority="80">
      <formula>T7="KDD"</formula>
    </cfRule>
    <cfRule type="expression" dxfId="1503" priority="82">
      <formula>T7="FB"</formula>
    </cfRule>
    <cfRule type="expression" dxfId="1502" priority="83">
      <formula>T7="T"</formula>
    </cfRule>
    <cfRule type="expression" dxfId="1501" priority="84">
      <formula>T7="A"</formula>
    </cfRule>
    <cfRule type="expression" dxfId="1500" priority="85">
      <formula>T7="BAO"</formula>
    </cfRule>
    <cfRule type="expression" dxfId="1499" priority="86">
      <formula>T7="KAP"</formula>
    </cfRule>
    <cfRule type="expression" dxfId="1498" priority="87">
      <formula>T7="dfr"</formula>
    </cfRule>
    <cfRule type="expression" dxfId="1497" priority="88">
      <formula>T7="U"</formula>
    </cfRule>
    <cfRule type="expression" dxfId="1496" priority="89">
      <formula>OR(T$3="SA",T$3="SO",T$1=TRUE)</formula>
    </cfRule>
  </conditionalFormatting>
  <conditionalFormatting sqref="V7">
    <cfRule type="expression" dxfId="1495" priority="61">
      <formula>V7="GebF"</formula>
    </cfRule>
    <cfRule type="expression" dxfId="1494" priority="62">
      <formula>V7="GebD"</formula>
    </cfRule>
    <cfRule type="expression" dxfId="1493" priority="63">
      <formula>V7="krk"</formula>
    </cfRule>
    <cfRule type="expression" dxfId="1492" priority="64">
      <formula>V7="Sch"</formula>
    </cfRule>
    <cfRule type="expression" dxfId="1491" priority="65">
      <formula>V7="ZVD"</formula>
    </cfRule>
    <cfRule type="expression" dxfId="1490" priority="66">
      <formula>V7="KDD"</formula>
    </cfRule>
    <cfRule type="expression" dxfId="1489" priority="67">
      <formula>V7="FB"</formula>
    </cfRule>
    <cfRule type="expression" dxfId="1488" priority="68">
      <formula>V7="T"</formula>
    </cfRule>
    <cfRule type="expression" dxfId="1487" priority="69">
      <formula>V7="A"</formula>
    </cfRule>
    <cfRule type="expression" dxfId="1486" priority="70">
      <formula>V7="BAO"</formula>
    </cfRule>
    <cfRule type="expression" dxfId="1485" priority="71">
      <formula>V7="KAP"</formula>
    </cfRule>
    <cfRule type="expression" dxfId="1484" priority="72">
      <formula>V7="dfr"</formula>
    </cfRule>
    <cfRule type="expression" dxfId="1483" priority="73">
      <formula>V7="U"</formula>
    </cfRule>
    <cfRule type="expression" dxfId="1482" priority="74">
      <formula>OR(V$3="SA",V$3="SO",V$1=TRUE)</formula>
    </cfRule>
  </conditionalFormatting>
  <conditionalFormatting sqref="D14">
    <cfRule type="expression" dxfId="1481" priority="47">
      <formula>D14="GebF"</formula>
    </cfRule>
    <cfRule type="expression" dxfId="1480" priority="48">
      <formula>D14="GebD"</formula>
    </cfRule>
    <cfRule type="expression" dxfId="1479" priority="49">
      <formula>D14="krk"</formula>
    </cfRule>
    <cfRule type="expression" dxfId="1478" priority="50">
      <formula>D14="Sch"</formula>
    </cfRule>
    <cfRule type="expression" dxfId="1477" priority="51">
      <formula>D14="ZVD"</formula>
    </cfRule>
    <cfRule type="expression" dxfId="1476" priority="52">
      <formula>D14="KDD"</formula>
    </cfRule>
    <cfRule type="expression" dxfId="1475" priority="53">
      <formula>D14="FB"</formula>
    </cfRule>
    <cfRule type="expression" dxfId="1474" priority="54">
      <formula>D14="T"</formula>
    </cfRule>
    <cfRule type="expression" dxfId="1473" priority="55">
      <formula>D14="A"</formula>
    </cfRule>
    <cfRule type="expression" dxfId="1472" priority="56">
      <formula>D14="BAO"</formula>
    </cfRule>
    <cfRule type="expression" dxfId="1471" priority="57">
      <formula>D14="KAP"</formula>
    </cfRule>
    <cfRule type="expression" dxfId="1470" priority="58">
      <formula>D14="dfr"</formula>
    </cfRule>
    <cfRule type="expression" dxfId="1469" priority="59">
      <formula>D14="U"</formula>
    </cfRule>
    <cfRule type="expression" dxfId="1468" priority="60">
      <formula>OR(D$3="SA",D$3="SO",D$1=TRUE)</formula>
    </cfRule>
  </conditionalFormatting>
  <conditionalFormatting sqref="D24:AG24">
    <cfRule type="expression" dxfId="1467" priority="38">
      <formula>D24="KAP-E"</formula>
    </cfRule>
  </conditionalFormatting>
  <conditionalFormatting sqref="D22:R22 D24:AG24">
    <cfRule type="expression" dxfId="1466" priority="32">
      <formula>D22="GebF"</formula>
    </cfRule>
    <cfRule type="expression" dxfId="1465" priority="33">
      <formula>D22="GebD"</formula>
    </cfRule>
    <cfRule type="expression" dxfId="1464" priority="34">
      <formula>D22="krk"</formula>
    </cfRule>
    <cfRule type="expression" dxfId="1463" priority="35">
      <formula>D22="Sch"</formula>
    </cfRule>
    <cfRule type="expression" dxfId="1462" priority="36">
      <formula>D22="ZVD"</formula>
    </cfRule>
    <cfRule type="expression" dxfId="1461" priority="37">
      <formula>D22="KDD"</formula>
    </cfRule>
    <cfRule type="expression" dxfId="1460" priority="39">
      <formula>D22="FB"</formula>
    </cfRule>
    <cfRule type="expression" dxfId="1459" priority="40">
      <formula>D22="T"</formula>
    </cfRule>
    <cfRule type="expression" dxfId="1458" priority="41">
      <formula>D22="A"</formula>
    </cfRule>
    <cfRule type="expression" dxfId="1457" priority="42">
      <formula>D22="BAO"</formula>
    </cfRule>
    <cfRule type="expression" dxfId="1456" priority="43">
      <formula>D22="KAP"</formula>
    </cfRule>
    <cfRule type="expression" dxfId="1455" priority="44">
      <formula>D22="dfr"</formula>
    </cfRule>
    <cfRule type="expression" dxfId="1454" priority="45">
      <formula>D22="U"</formula>
    </cfRule>
    <cfRule type="expression" dxfId="1453" priority="46">
      <formula>OR(D$3="SA",D$3="SO",D$1=TRUE)</formula>
    </cfRule>
  </conditionalFormatting>
  <conditionalFormatting sqref="D21:AG21 D23:AG23">
    <cfRule type="expression" dxfId="1452" priority="23">
      <formula>D21="KAP-E"</formula>
    </cfRule>
  </conditionalFormatting>
  <conditionalFormatting sqref="D23:AG23 S22:W22 Y22:AG22 D21:AG21">
    <cfRule type="expression" dxfId="1451" priority="17">
      <formula>D21="GebF"</formula>
    </cfRule>
    <cfRule type="expression" dxfId="1450" priority="18">
      <formula>D21="GebD"</formula>
    </cfRule>
    <cfRule type="expression" dxfId="1449" priority="19">
      <formula>D21="krk"</formula>
    </cfRule>
    <cfRule type="expression" dxfId="1448" priority="20">
      <formula>D21="Sch"</formula>
    </cfRule>
    <cfRule type="expression" dxfId="1447" priority="21">
      <formula>D21="ZVD"</formula>
    </cfRule>
    <cfRule type="expression" dxfId="1446" priority="22">
      <formula>D21="KDD"</formula>
    </cfRule>
    <cfRule type="expression" dxfId="1445" priority="24">
      <formula>D21="FB"</formula>
    </cfRule>
    <cfRule type="expression" dxfId="1444" priority="25">
      <formula>D21="T"</formula>
    </cfRule>
    <cfRule type="expression" dxfId="1443" priority="26">
      <formula>D21="A"</formula>
    </cfRule>
    <cfRule type="expression" dxfId="1442" priority="27">
      <formula>D21="BAO"</formula>
    </cfRule>
    <cfRule type="expression" dxfId="1441" priority="28">
      <formula>D21="KAP"</formula>
    </cfRule>
    <cfRule type="expression" dxfId="1440" priority="29">
      <formula>D21="dfr"</formula>
    </cfRule>
    <cfRule type="expression" dxfId="1439" priority="30">
      <formula>D21="U"</formula>
    </cfRule>
    <cfRule type="expression" dxfId="1438" priority="31">
      <formula>OR(D$3="SA",D$3="SO",D$1=TRUE)</formula>
    </cfRule>
  </conditionalFormatting>
  <conditionalFormatting sqref="X22">
    <cfRule type="expression" dxfId="1437" priority="8">
      <formula>X22="KAP-E"</formula>
    </cfRule>
  </conditionalFormatting>
  <conditionalFormatting sqref="X22">
    <cfRule type="expression" dxfId="1436" priority="2">
      <formula>X22="GebF"</formula>
    </cfRule>
    <cfRule type="expression" dxfId="1435" priority="3">
      <formula>X22="GebD"</formula>
    </cfRule>
    <cfRule type="expression" dxfId="1434" priority="4">
      <formula>X22="krk"</formula>
    </cfRule>
    <cfRule type="expression" dxfId="1433" priority="5">
      <formula>X22="Sch"</formula>
    </cfRule>
    <cfRule type="expression" dxfId="1432" priority="6">
      <formula>X22="ZVD"</formula>
    </cfRule>
    <cfRule type="expression" dxfId="1431" priority="7">
      <formula>X22="KDD"</formula>
    </cfRule>
    <cfRule type="expression" dxfId="1430" priority="9">
      <formula>X22="FB"</formula>
    </cfRule>
    <cfRule type="expression" dxfId="1429" priority="10">
      <formula>X22="T"</formula>
    </cfRule>
    <cfRule type="expression" dxfId="1428" priority="11">
      <formula>X22="A"</formula>
    </cfRule>
    <cfRule type="expression" dxfId="1427" priority="12">
      <formula>X22="BAO"</formula>
    </cfRule>
    <cfRule type="expression" dxfId="1426" priority="13">
      <formula>X22="KAP"</formula>
    </cfRule>
    <cfRule type="expression" dxfId="1425" priority="14">
      <formula>X22="dfr"</formula>
    </cfRule>
    <cfRule type="expression" dxfId="1424" priority="15">
      <formula>X22="U"</formula>
    </cfRule>
    <cfRule type="expression" dxfId="1423" priority="16">
      <formula>OR(X$3="SA",X$3="SO",X$1=TRUE)</formula>
    </cfRule>
  </conditionalFormatting>
  <conditionalFormatting sqref="AE22">
    <cfRule type="expression" dxfId="1422" priority="1">
      <formula>AE22="KAP-E"</formula>
    </cfRule>
  </conditionalFormatting>
  <pageMargins left="0.70866141732283472" right="0.70866141732283472" top="0.78740157480314965" bottom="0.78740157480314965" header="0.31496062992125984" footer="0.31496062992125984"/>
  <pageSetup paperSize="8" scale="82" orientation="landscape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40" id="{DB1B4E1A-CB55-403C-9216-66CACBFB44E1}">
            <xm:f>DATE(Daten!$D$3,$A$5,D4)=TODAY()</xm:f>
            <x14:dxf>
              <fill>
                <patternFill>
                  <bgColor rgb="FFFFFF00"/>
                </patternFill>
              </fill>
            </x14:dxf>
          </x14:cfRule>
          <xm:sqref>D3:AG3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0000000}">
          <x14:formula1>
            <xm:f>Daten!$H$10:$H$46</xm:f>
          </x14:formula1>
          <xm:sqref>D14:U14 E20:AG31 D15:D31 D7:AA13 AB7:AG15 E15:X19 Y15:AA15 Y16:AG19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>
    <pageSetUpPr fitToPage="1"/>
  </sheetPr>
  <dimension ref="A1:AH35"/>
  <sheetViews>
    <sheetView showGridLines="0" zoomScaleNormal="100" workbookViewId="0">
      <pane xSplit="3" ySplit="6" topLeftCell="D7" activePane="bottomRight" state="frozen"/>
      <selection activeCell="I36" sqref="I36"/>
      <selection pane="topRight" activeCell="I36" sqref="I36"/>
      <selection pane="bottomLeft" activeCell="I36" sqref="I36"/>
      <selection pane="bottomRight" activeCell="P4" sqref="P4:P5"/>
    </sheetView>
  </sheetViews>
  <sheetFormatPr baseColWidth="10" defaultColWidth="11.42578125" defaultRowHeight="12.75" x14ac:dyDescent="0.2"/>
  <cols>
    <col min="1" max="1" width="4.42578125" style="34" customWidth="1"/>
    <col min="2" max="2" width="19.28515625" style="34" customWidth="1"/>
    <col min="3" max="3" width="1.140625" style="34" customWidth="1"/>
    <col min="4" max="34" width="6.7109375" style="34" customWidth="1"/>
    <col min="35" max="16384" width="11.42578125" style="34"/>
  </cols>
  <sheetData>
    <row r="1" spans="1:34" s="22" customFormat="1" ht="27" customHeight="1" x14ac:dyDescent="0.2">
      <c r="A1" s="20" t="str">
        <f>"Kalender "&amp;Daten!D3</f>
        <v>Kalender 2025</v>
      </c>
      <c r="B1" s="21"/>
      <c r="D1" s="23" t="b">
        <f t="array" ref="D1">OR(EXACT(D4&amp;"."&amp;$A5&amp;".",Daten!$B$10:'Daten'!B46))</f>
        <v>0</v>
      </c>
      <c r="E1" s="23" t="b">
        <f t="array" ref="E1">OR(EXACT(E4&amp;"."&amp;$A5&amp;".",Daten!$B$10:'Daten'!C46))</f>
        <v>0</v>
      </c>
      <c r="F1" s="23" t="b">
        <f t="array" ref="F1">OR(EXACT(F4&amp;"."&amp;$A5&amp;".",Daten!$B$10:'Daten'!D46))</f>
        <v>0</v>
      </c>
      <c r="G1" s="23" t="b">
        <f t="array" ref="G1">OR(EXACT(G4&amp;"."&amp;$A5&amp;".",Daten!$B$10:'Daten'!E46))</f>
        <v>0</v>
      </c>
      <c r="H1" s="23" t="b">
        <f t="array" ref="H1">OR(EXACT(H4&amp;"."&amp;$A5&amp;".",Daten!$B$10:'Daten'!F46))</f>
        <v>0</v>
      </c>
      <c r="I1" s="23" t="b">
        <f t="array" ref="I1">OR(EXACT(I4&amp;"."&amp;$A5&amp;".",Daten!$B$10:'Daten'!G46))</f>
        <v>0</v>
      </c>
      <c r="J1" s="23" t="b">
        <f t="array" ref="J1">OR(EXACT(J4&amp;"."&amp;$A5&amp;".",Daten!$B$10:'Daten'!H46))</f>
        <v>0</v>
      </c>
      <c r="K1" s="23" t="b">
        <f t="array" ref="K1">OR(EXACT(K4&amp;"."&amp;$A5&amp;".",Daten!$B$10:'Daten'!I46))</f>
        <v>0</v>
      </c>
      <c r="L1" s="23" t="e">
        <f t="array" ref="L1">OR(EXACT(L4&amp;"."&amp;$A5&amp;".",Daten!$B$10:Daten!#REF!))</f>
        <v>#REF!</v>
      </c>
      <c r="M1" s="23" t="e">
        <f t="array" ref="M1">OR(EXACT(M4&amp;"."&amp;$A5&amp;".",Daten!$B$10:Daten!#REF!))</f>
        <v>#REF!</v>
      </c>
      <c r="N1" s="23" t="e">
        <f t="array" ref="N1">OR(EXACT(N4&amp;"."&amp;$A5&amp;".",Daten!$B$10:Daten!#REF!))</f>
        <v>#REF!</v>
      </c>
      <c r="O1" s="23" t="e">
        <f t="array" ref="O1">OR(EXACT(O4&amp;"."&amp;$A5&amp;".",Daten!$B$10:Daten!#REF!))</f>
        <v>#REF!</v>
      </c>
      <c r="P1" s="23" t="e">
        <f t="array" ref="P1">OR(EXACT(P4&amp;"."&amp;$A5&amp;".",Daten!$B$10:Daten!#REF!))</f>
        <v>#REF!</v>
      </c>
      <c r="Q1" s="23" t="b">
        <f t="array" ref="Q1">OR(EXACT(Q4&amp;"."&amp;$A5&amp;".",Daten!$B$10:'Daten'!L47))</f>
        <v>0</v>
      </c>
      <c r="R1" s="23" t="b">
        <f t="array" ref="R1">OR(EXACT(R4&amp;"."&amp;$A5&amp;".",Daten!$B$10:'Daten'!M47))</f>
        <v>0</v>
      </c>
      <c r="S1" s="23" t="b">
        <f t="array" ref="S1">OR(EXACT(S4&amp;"."&amp;$A5&amp;".",Daten!$B$10:'Daten'!N47))</f>
        <v>0</v>
      </c>
      <c r="T1" s="23" t="b">
        <f t="array" ref="T1">OR(EXACT(T4&amp;"."&amp;$A5&amp;".",Daten!$B$10:'Daten'!O47))</f>
        <v>0</v>
      </c>
      <c r="U1" s="23" t="b">
        <f t="array" ref="U1">OR(EXACT(U4&amp;"."&amp;$A5&amp;".",Daten!$B$10:'Daten'!P47))</f>
        <v>0</v>
      </c>
      <c r="V1" s="23" t="b">
        <f t="array" ref="V1">OR(EXACT(V4&amp;"."&amp;$A5&amp;".",Daten!$B$10:'Daten'!Q46))</f>
        <v>0</v>
      </c>
      <c r="W1" s="23" t="b">
        <f t="array" ref="W1">OR(EXACT(W4&amp;"."&amp;$A5&amp;".",Daten!$B$10:'Daten'!R46))</f>
        <v>0</v>
      </c>
      <c r="X1" s="23" t="b">
        <f t="array" ref="X1">OR(EXACT(X4&amp;"."&amp;$A5&amp;".",Daten!$B$10:'Daten'!S46))</f>
        <v>0</v>
      </c>
      <c r="Y1" s="23" t="b">
        <f t="array" ref="Y1">OR(EXACT(Y4&amp;"."&amp;$A5&amp;".",Daten!$B$10:'Daten'!T46))</f>
        <v>0</v>
      </c>
      <c r="Z1" s="23" t="b">
        <f t="array" ref="Z1">OR(EXACT(Z4&amp;"."&amp;$A5&amp;".",Daten!$B$10:'Daten'!U46))</f>
        <v>0</v>
      </c>
      <c r="AA1" s="23" t="b">
        <f t="array" ref="AA1">OR(EXACT(AA4&amp;"."&amp;$A5&amp;".",Daten!$B$10:'Daten'!V46))</f>
        <v>0</v>
      </c>
      <c r="AB1" s="23" t="b">
        <f t="array" ref="AB1">OR(EXACT(AB4&amp;"."&amp;$A5&amp;".",Daten!$B$10:'Daten'!W46))</f>
        <v>0</v>
      </c>
      <c r="AC1" s="23" t="b">
        <f t="array" ref="AC1">OR(EXACT(AC4&amp;"."&amp;$A5&amp;".",Daten!$B$10:'Daten'!X46))</f>
        <v>0</v>
      </c>
      <c r="AD1" s="23" t="b">
        <f t="array" ref="AD1">OR(EXACT(AD4&amp;"."&amp;$A5&amp;".",Daten!$B$10:'Daten'!Y46))</f>
        <v>0</v>
      </c>
      <c r="AE1" s="23" t="b">
        <f t="array" ref="AE1">OR(EXACT(AE4&amp;"."&amp;$A5&amp;".",Daten!$B$10:'Daten'!Z46))</f>
        <v>0</v>
      </c>
      <c r="AF1" s="23" t="b">
        <f t="array" ref="AF1">OR(EXACT(AF4&amp;"."&amp;$A5&amp;".",Daten!$B$10:'Daten'!AA46))</f>
        <v>0</v>
      </c>
      <c r="AG1" s="23" t="b">
        <f t="array" ref="AG1">OR(EXACT(AG4&amp;"."&amp;$A5&amp;".",Daten!$B$10:'Daten'!AB46))</f>
        <v>0</v>
      </c>
      <c r="AH1" s="23" t="b">
        <f t="array" ref="AH1">OR(EXACT(AH4&amp;"."&amp;$A5&amp;".",Daten!$B$10:'Daten'!AC46))</f>
        <v>0</v>
      </c>
    </row>
    <row r="2" spans="1:34" s="68" customFormat="1" ht="50.1" customHeight="1" x14ac:dyDescent="0.2">
      <c r="A2" s="200" t="s">
        <v>49</v>
      </c>
      <c r="B2" s="200"/>
      <c r="D2" s="124" t="str">
        <f>IF(D1=TRUE,IF(VLOOKUP(D4&amp;"."&amp;$A$5&amp;".",Daten!$B$10:$C$63,2,0)="","Feiertag ","")&amp;VLOOKUP(D4&amp;"."&amp;$A$5&amp;".",Daten!$B$10:$C$63,2,0),"")</f>
        <v/>
      </c>
      <c r="E2" s="124" t="str">
        <f>IF(E1=TRUE,IF(VLOOKUP(E4&amp;"."&amp;$A$5&amp;".",Daten!$B$10:$C$63,2,0)="","Feiertag ","")&amp;VLOOKUP(E4&amp;"."&amp;$A$5&amp;".",Daten!$B$10:$C$63,2,0),"")</f>
        <v/>
      </c>
      <c r="F2" s="124" t="str">
        <f>IF(F1=TRUE,IF(VLOOKUP(F4&amp;"."&amp;$A$5&amp;".",Daten!$B$10:$C$63,2,0)="","Feiertag ","")&amp;VLOOKUP(F4&amp;"."&amp;$A$5&amp;".",Daten!$B$10:$C$63,2,0),"")</f>
        <v/>
      </c>
      <c r="G2" s="124" t="str">
        <f>IF(G1=TRUE,IF(VLOOKUP(G4&amp;"."&amp;$A$5&amp;".",Daten!$B$10:$C$63,2,0)="","Feiertag ","")&amp;VLOOKUP(G4&amp;"."&amp;$A$5&amp;".",Daten!$B$10:$C$63,2,0),"")</f>
        <v/>
      </c>
      <c r="H2" s="124" t="str">
        <f>IF(H1=TRUE,IF(VLOOKUP(H4&amp;"."&amp;$A$5&amp;".",Daten!$B$10:$C$63,2,0)="","Feiertag ","")&amp;VLOOKUP(H4&amp;"."&amp;$A$5&amp;".",Daten!$B$10:$C$63,2,0),"")</f>
        <v/>
      </c>
      <c r="I2" s="124" t="str">
        <f>IF(I1=TRUE,IF(VLOOKUP(I4&amp;"."&amp;$A$5&amp;".",Daten!$B$10:$C$63,2,0)="","Feiertag ","")&amp;VLOOKUP(I4&amp;"."&amp;$A$5&amp;".",Daten!$B$10:$C$63,2,0),"")</f>
        <v/>
      </c>
      <c r="J2" s="124" t="str">
        <f>IF(J1=TRUE,IF(VLOOKUP(J4&amp;"."&amp;$A$5&amp;".",Daten!$B$10:$C$63,2,0)="","Feiertag ","")&amp;VLOOKUP(J4&amp;"."&amp;$A$5&amp;".",Daten!$B$10:$C$63,2,0),"")</f>
        <v/>
      </c>
      <c r="K2" s="124" t="str">
        <f>IF(K1=TRUE,IF(VLOOKUP(K4&amp;"."&amp;$A$5&amp;".",Daten!$B$10:$C$63,2,0)="","Feiertag ","")&amp;VLOOKUP(K4&amp;"."&amp;$A$5&amp;".",Daten!$B$10:$C$63,2,0),"")</f>
        <v/>
      </c>
      <c r="L2" s="124" t="e">
        <f>IF(L1=TRUE,IF(VLOOKUP(L4&amp;"."&amp;$A$5&amp;".",Daten!$B$10:$C$63,2,0)="","Feiertag ","")&amp;VLOOKUP(L4&amp;"."&amp;$A$5&amp;".",Daten!$B$10:$C$63,2,0),"")</f>
        <v>#REF!</v>
      </c>
      <c r="M2" s="124" t="e">
        <f>IF(M1=TRUE,IF(VLOOKUP(M4&amp;"."&amp;$A$5&amp;".",Daten!$B$10:$C$63,2,0)="","Feiertag ","")&amp;VLOOKUP(M4&amp;"."&amp;$A$5&amp;".",Daten!$B$10:$C$63,2,0),"")</f>
        <v>#REF!</v>
      </c>
      <c r="N2" s="124" t="e">
        <f>IF(N1=TRUE,IF(VLOOKUP(N4&amp;"."&amp;$A$5&amp;".",Daten!$B$10:$C$63,2,0)="","Feiertag ","")&amp;VLOOKUP(N4&amp;"."&amp;$A$5&amp;".",Daten!$B$10:$C$63,2,0),"")</f>
        <v>#REF!</v>
      </c>
      <c r="O2" s="124" t="e">
        <f>IF(O1=TRUE,IF(VLOOKUP(O4&amp;"."&amp;$A$5&amp;".",Daten!$B$10:$C$63,2,0)="","Feiertag ","")&amp;VLOOKUP(O4&amp;"."&amp;$A$5&amp;".",Daten!$B$10:$C$63,2,0),"")</f>
        <v>#REF!</v>
      </c>
      <c r="P2" s="124" t="e">
        <f>IF(P1=TRUE,IF(VLOOKUP(P4&amp;"."&amp;$A$5&amp;".",Daten!$B$10:$C$63,2,0)="","Feiertag ","")&amp;VLOOKUP(P4&amp;"."&amp;$A$5&amp;".",Daten!$B$10:$C$63,2,0),"")</f>
        <v>#REF!</v>
      </c>
      <c r="Q2" s="124" t="str">
        <f>IF(Q1=TRUE,IF(VLOOKUP(Q4&amp;"."&amp;$A$5&amp;".",Daten!$B$10:$C$63,2,0)="","Feiertag ","")&amp;VLOOKUP(Q4&amp;"."&amp;$A$5&amp;".",Daten!$B$10:$C$63,2,0),"")</f>
        <v/>
      </c>
      <c r="R2" s="124" t="str">
        <f>IF(R1=TRUE,IF(VLOOKUP(R4&amp;"."&amp;$A$5&amp;".",Daten!$B$10:$C$63,2,0)="","Feiertag ","")&amp;VLOOKUP(R4&amp;"."&amp;$A$5&amp;".",Daten!$B$10:$C$63,2,0),"")</f>
        <v/>
      </c>
      <c r="S2" s="124" t="str">
        <f>IF(S1=TRUE,IF(VLOOKUP(S4&amp;"."&amp;$A$5&amp;".",Daten!$B$10:$C$63,2,0)="","Feiertag ","")&amp;VLOOKUP(S4&amp;"."&amp;$A$5&amp;".",Daten!$B$10:$C$63,2,0),"")</f>
        <v/>
      </c>
      <c r="T2" s="124" t="str">
        <f>IF(T1=TRUE,IF(VLOOKUP(T4&amp;"."&amp;$A$5&amp;".",Daten!$B$10:$C$63,2,0)="","Feiertag ","")&amp;VLOOKUP(T4&amp;"."&amp;$A$5&amp;".",Daten!$B$10:$C$63,2,0),"")</f>
        <v/>
      </c>
      <c r="U2" s="124"/>
      <c r="V2" s="124" t="str">
        <f>IF(V1=TRUE,IF(VLOOKUP(V4&amp;"."&amp;$A$5&amp;".",Daten!$B$10:$C$63,2,0)="","Feiertag ","")&amp;VLOOKUP(V4&amp;"."&amp;$A$5&amp;".",Daten!$B$10:$C$63,2,0),"")</f>
        <v/>
      </c>
      <c r="W2" s="124" t="str">
        <f>IF(W1=TRUE,IF(VLOOKUP(W4&amp;"."&amp;$A$5&amp;".",Daten!$B$10:$C$63,2,0)="","Feiertag ","")&amp;VLOOKUP(W4&amp;"."&amp;$A$5&amp;".",Daten!$B$10:$C$63,2,0),"")</f>
        <v/>
      </c>
      <c r="X2" s="124" t="str">
        <f>IF(X1=TRUE,IF(VLOOKUP(X4&amp;"."&amp;$A$5&amp;".",Daten!$B$10:$C$63,2,0)="","Feiertag ","")&amp;VLOOKUP(X4&amp;"."&amp;$A$5&amp;".",Daten!$B$10:$C$63,2,0),"")</f>
        <v/>
      </c>
      <c r="Y2" s="124" t="str">
        <f>IF(Y1=TRUE,IF(VLOOKUP(Y4&amp;"."&amp;$A$5&amp;".",Daten!$B$10:$C$63,2,0)="","Feiertag ","")&amp;VLOOKUP(Y4&amp;"."&amp;$A$5&amp;".",Daten!$B$10:$C$63,2,0),"")</f>
        <v/>
      </c>
      <c r="Z2" s="124" t="str">
        <f>IF(Z1=TRUE,IF(VLOOKUP(Z4&amp;"."&amp;$A$5&amp;".",Daten!$B$10:$C$63,2,0)="","Feiertag ","")&amp;VLOOKUP(Z4&amp;"."&amp;$A$5&amp;".",Daten!$B$10:$C$63,2,0),"")</f>
        <v/>
      </c>
      <c r="AA2" s="124" t="str">
        <f>IF(AA1=TRUE,IF(VLOOKUP(AA4&amp;"."&amp;$A$5&amp;".",Daten!$B$10:$C$63,2,0)="","Feiertag ","")&amp;VLOOKUP(AA4&amp;"."&amp;$A$5&amp;".",Daten!$B$10:$C$63,2,0),"")</f>
        <v/>
      </c>
      <c r="AB2" s="124" t="str">
        <f>IF(AB1=TRUE,IF(VLOOKUP(AB4&amp;"."&amp;$A$5&amp;".",Daten!$B$10:$C$63,2,0)="","Feiertag ","")&amp;VLOOKUP(AB4&amp;"."&amp;$A$5&amp;".",Daten!$B$10:$C$63,2,0),"")</f>
        <v/>
      </c>
      <c r="AC2" s="124" t="str">
        <f>IF(AC1=TRUE,IF(VLOOKUP(AC4&amp;"."&amp;$A$5&amp;".",Daten!$B$10:$C$63,2,0)="","Feiertag ","")&amp;VLOOKUP(AC4&amp;"."&amp;$A$5&amp;".",Daten!$B$10:$C$63,2,0),"")</f>
        <v/>
      </c>
      <c r="AD2" s="124" t="str">
        <f>IF(AD1=TRUE,IF(VLOOKUP(AD4&amp;"."&amp;$A$5&amp;".",Daten!$B$10:$C$63,2,0)="","Feiertag ","")&amp;VLOOKUP(AD4&amp;"."&amp;$A$5&amp;".",Daten!$B$10:$C$63,2,0),"")</f>
        <v/>
      </c>
      <c r="AE2" s="124" t="str">
        <f>IF(AE1=TRUE,IF(VLOOKUP(AE4&amp;"."&amp;$A$5&amp;".",Daten!$B$10:$C$63,2,0)="","Feiertag ","")&amp;VLOOKUP(AE4&amp;"."&amp;$A$5&amp;".",Daten!$B$10:$C$63,2,0),"")</f>
        <v/>
      </c>
      <c r="AF2" s="124" t="str">
        <f>IF(AF1=TRUE,IF(VLOOKUP(AF4&amp;"."&amp;$A$5&amp;".",Daten!$B$10:$C$63,2,0)="","Feiertag ","")&amp;VLOOKUP(AF4&amp;"."&amp;$A$5&amp;".",Daten!$B$10:$C$63,2,0),"")</f>
        <v/>
      </c>
      <c r="AG2" s="124" t="str">
        <f>IF(AG1=TRUE,IF(VLOOKUP(AG4&amp;"."&amp;$A$5&amp;".",Daten!$B$10:$C$63,2,0)="","Feiertag ","")&amp;VLOOKUP(AG4&amp;"."&amp;$A$5&amp;".",Daten!$B$10:$C$63,2,0),"")</f>
        <v/>
      </c>
      <c r="AH2" s="124" t="str">
        <f>IF(AH1=TRUE,IF(VLOOKUP(AH4&amp;"."&amp;$A$5&amp;".",Daten!$B$10:$C$63,2,0)="","Feiertag ","")&amp;VLOOKUP(AH4&amp;"."&amp;$A$5&amp;".",Daten!$B$10:$C$63,2,0),"")</f>
        <v/>
      </c>
    </row>
    <row r="3" spans="1:34" s="27" customFormat="1" ht="20.25" x14ac:dyDescent="0.2">
      <c r="A3" s="200"/>
      <c r="B3" s="200"/>
      <c r="C3" s="24"/>
      <c r="D3" s="39" t="str">
        <f>IF(Jun!AG3="MO","DI",IF(Jun!AG3="DI","MI",IF(Jun!AG3="MI","DO",IF(Jun!AG3="DO","FR",IF(Jun!AG3="FR","SA",IF(Jun!AG3="SA","SO",IF(Jun!AG3="SO","MO","")))))))</f>
        <v>DI</v>
      </c>
      <c r="E3" s="25" t="str">
        <f t="shared" ref="E3:W3" si="0">IF(D3="MO","DI",IF(D3="DI","MI",IF(D3="MI","DO",IF(D3="DO","FR",IF(D3="FR","SA",IF(D3="SA","SO",IF(D3="SO","MO","")))))))</f>
        <v>MI</v>
      </c>
      <c r="F3" s="26" t="str">
        <f t="shared" si="0"/>
        <v>DO</v>
      </c>
      <c r="G3" s="25" t="str">
        <f t="shared" si="0"/>
        <v>FR</v>
      </c>
      <c r="H3" s="26" t="str">
        <f t="shared" si="0"/>
        <v>SA</v>
      </c>
      <c r="I3" s="25" t="str">
        <f t="shared" si="0"/>
        <v>SO</v>
      </c>
      <c r="J3" s="26" t="str">
        <f t="shared" si="0"/>
        <v>MO</v>
      </c>
      <c r="K3" s="25" t="str">
        <f t="shared" si="0"/>
        <v>DI</v>
      </c>
      <c r="L3" s="26" t="str">
        <f t="shared" si="0"/>
        <v>MI</v>
      </c>
      <c r="M3" s="25" t="str">
        <f t="shared" si="0"/>
        <v>DO</v>
      </c>
      <c r="N3" s="26" t="str">
        <f t="shared" si="0"/>
        <v>FR</v>
      </c>
      <c r="O3" s="25" t="str">
        <f t="shared" si="0"/>
        <v>SA</v>
      </c>
      <c r="P3" s="26" t="str">
        <f t="shared" si="0"/>
        <v>SO</v>
      </c>
      <c r="Q3" s="25" t="str">
        <f t="shared" si="0"/>
        <v>MO</v>
      </c>
      <c r="R3" s="26" t="str">
        <f t="shared" si="0"/>
        <v>DI</v>
      </c>
      <c r="S3" s="25" t="str">
        <f t="shared" si="0"/>
        <v>MI</v>
      </c>
      <c r="T3" s="26" t="str">
        <f t="shared" si="0"/>
        <v>DO</v>
      </c>
      <c r="U3" s="25" t="str">
        <f t="shared" si="0"/>
        <v>FR</v>
      </c>
      <c r="V3" s="26" t="str">
        <f t="shared" si="0"/>
        <v>SA</v>
      </c>
      <c r="W3" s="25" t="str">
        <f t="shared" si="0"/>
        <v>SO</v>
      </c>
      <c r="X3" s="26" t="str">
        <f t="shared" ref="X3" si="1">IF(W3="MO","DI",IF(W3="DI","MI",IF(W3="MI","DO",IF(W3="DO","FR",IF(W3="FR","SA",IF(W3="SA","SO",IF(W3="SO","MO","")))))))</f>
        <v>MO</v>
      </c>
      <c r="Y3" s="25" t="str">
        <f t="shared" ref="Y3:AH3" si="2">IF(X3="MO","DI",IF(X3="DI","MI",IF(X3="MI","DO",IF(X3="DO","FR",IF(X3="FR","SA",IF(X3="SA","SO",IF(X3="SO","MO","")))))))</f>
        <v>DI</v>
      </c>
      <c r="Z3" s="26" t="str">
        <f t="shared" si="2"/>
        <v>MI</v>
      </c>
      <c r="AA3" s="25" t="str">
        <f t="shared" si="2"/>
        <v>DO</v>
      </c>
      <c r="AB3" s="26" t="str">
        <f t="shared" si="2"/>
        <v>FR</v>
      </c>
      <c r="AC3" s="25" t="str">
        <f t="shared" si="2"/>
        <v>SA</v>
      </c>
      <c r="AD3" s="26" t="str">
        <f t="shared" si="2"/>
        <v>SO</v>
      </c>
      <c r="AE3" s="25" t="str">
        <f t="shared" si="2"/>
        <v>MO</v>
      </c>
      <c r="AF3" s="26" t="str">
        <f t="shared" si="2"/>
        <v>DI</v>
      </c>
      <c r="AG3" s="25" t="str">
        <f t="shared" si="2"/>
        <v>MI</v>
      </c>
      <c r="AH3" s="26" t="str">
        <f t="shared" si="2"/>
        <v>DO</v>
      </c>
    </row>
    <row r="4" spans="1:34" s="28" customFormat="1" ht="12.75" customHeight="1" x14ac:dyDescent="0.2">
      <c r="A4" s="200"/>
      <c r="B4" s="200"/>
      <c r="C4" s="24"/>
      <c r="D4" s="193" t="s">
        <v>0</v>
      </c>
      <c r="E4" s="207" t="s">
        <v>1</v>
      </c>
      <c r="F4" s="193" t="s">
        <v>2</v>
      </c>
      <c r="G4" s="207" t="s">
        <v>3</v>
      </c>
      <c r="H4" s="193" t="s">
        <v>4</v>
      </c>
      <c r="I4" s="207" t="s">
        <v>5</v>
      </c>
      <c r="J4" s="193" t="s">
        <v>6</v>
      </c>
      <c r="K4" s="207" t="s">
        <v>7</v>
      </c>
      <c r="L4" s="193" t="s">
        <v>8</v>
      </c>
      <c r="M4" s="207" t="s">
        <v>9</v>
      </c>
      <c r="N4" s="193" t="s">
        <v>10</v>
      </c>
      <c r="O4" s="207" t="s">
        <v>11</v>
      </c>
      <c r="P4" s="193" t="s">
        <v>12</v>
      </c>
      <c r="Q4" s="207" t="s">
        <v>13</v>
      </c>
      <c r="R4" s="193" t="s">
        <v>14</v>
      </c>
      <c r="S4" s="207" t="s">
        <v>15</v>
      </c>
      <c r="T4" s="193" t="s">
        <v>16</v>
      </c>
      <c r="U4" s="207" t="s">
        <v>17</v>
      </c>
      <c r="V4" s="193" t="s">
        <v>18</v>
      </c>
      <c r="W4" s="207" t="s">
        <v>19</v>
      </c>
      <c r="X4" s="193" t="s">
        <v>20</v>
      </c>
      <c r="Y4" s="207" t="s">
        <v>21</v>
      </c>
      <c r="Z4" s="193" t="s">
        <v>22</v>
      </c>
      <c r="AA4" s="207" t="s">
        <v>23</v>
      </c>
      <c r="AB4" s="193" t="s">
        <v>24</v>
      </c>
      <c r="AC4" s="207" t="s">
        <v>25</v>
      </c>
      <c r="AD4" s="193" t="s">
        <v>26</v>
      </c>
      <c r="AE4" s="207" t="s">
        <v>27</v>
      </c>
      <c r="AF4" s="193" t="s">
        <v>28</v>
      </c>
      <c r="AG4" s="207" t="s">
        <v>29</v>
      </c>
      <c r="AH4" s="193" t="s">
        <v>30</v>
      </c>
    </row>
    <row r="5" spans="1:34" s="30" customFormat="1" x14ac:dyDescent="0.2">
      <c r="A5" s="29" t="str">
        <f>IF($A$2="Januar","01",IF($A$2="Februar","02",IF($A$2="März","03",IF($A$2="April","04",IF($A$2="Mai","05",IF($A$2="Juni","06",IF($A$2="Juli","07",IF($A$2="August","08",IF($A$2="September","09",IF($A$2="Oktober","10",IF($A$2="November","11",IF($A$2="Dezember","12",""))))))))))))</f>
        <v>07</v>
      </c>
      <c r="D5" s="194"/>
      <c r="E5" s="208"/>
      <c r="F5" s="194"/>
      <c r="G5" s="208"/>
      <c r="H5" s="194"/>
      <c r="I5" s="208"/>
      <c r="J5" s="194"/>
      <c r="K5" s="208"/>
      <c r="L5" s="194"/>
      <c r="M5" s="208"/>
      <c r="N5" s="194"/>
      <c r="O5" s="208"/>
      <c r="P5" s="194"/>
      <c r="Q5" s="208"/>
      <c r="R5" s="194"/>
      <c r="S5" s="208"/>
      <c r="T5" s="194"/>
      <c r="U5" s="208"/>
      <c r="V5" s="194"/>
      <c r="W5" s="208"/>
      <c r="X5" s="194"/>
      <c r="Y5" s="208"/>
      <c r="Z5" s="194"/>
      <c r="AA5" s="208"/>
      <c r="AB5" s="194"/>
      <c r="AC5" s="208"/>
      <c r="AD5" s="194"/>
      <c r="AE5" s="208"/>
      <c r="AF5" s="194"/>
      <c r="AG5" s="208"/>
      <c r="AH5" s="194"/>
    </row>
    <row r="6" spans="1:34" s="31" customFormat="1" ht="6.75" customHeight="1" thickBot="1" x14ac:dyDescent="0.25"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</row>
    <row r="7" spans="1:34" ht="12.75" customHeight="1" x14ac:dyDescent="0.2">
      <c r="A7" s="195"/>
      <c r="B7" s="71"/>
      <c r="C7" s="35"/>
      <c r="D7" s="166"/>
      <c r="E7" s="166"/>
      <c r="F7" s="104"/>
      <c r="G7" s="139"/>
      <c r="H7" s="139"/>
      <c r="I7" s="139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39"/>
      <c r="AH7" s="142"/>
    </row>
    <row r="8" spans="1:34" x14ac:dyDescent="0.2">
      <c r="A8" s="196"/>
      <c r="B8" s="72"/>
      <c r="C8" s="35"/>
      <c r="D8" s="158"/>
      <c r="E8" s="158"/>
      <c r="F8" s="106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143"/>
    </row>
    <row r="9" spans="1:34" x14ac:dyDescent="0.2">
      <c r="A9" s="196"/>
      <c r="B9" s="73"/>
      <c r="C9" s="35"/>
      <c r="D9" s="157"/>
      <c r="E9" s="157"/>
      <c r="F9" s="107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144"/>
    </row>
    <row r="10" spans="1:34" x14ac:dyDescent="0.2">
      <c r="A10" s="196"/>
      <c r="B10" s="72"/>
      <c r="C10" s="35"/>
      <c r="D10" s="158"/>
      <c r="E10" s="158"/>
      <c r="F10" s="106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143"/>
    </row>
    <row r="11" spans="1:34" x14ac:dyDescent="0.2">
      <c r="A11" s="196"/>
      <c r="B11" s="73"/>
      <c r="C11" s="35"/>
      <c r="D11" s="157"/>
      <c r="E11" s="157"/>
      <c r="F11" s="107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144"/>
    </row>
    <row r="12" spans="1:34" x14ac:dyDescent="0.2">
      <c r="A12" s="196"/>
      <c r="B12" s="72"/>
      <c r="C12" s="35"/>
      <c r="D12" s="158"/>
      <c r="E12" s="158"/>
      <c r="F12" s="106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143"/>
    </row>
    <row r="13" spans="1:34" x14ac:dyDescent="0.2">
      <c r="A13" s="196"/>
      <c r="B13" s="73"/>
      <c r="C13" s="35"/>
      <c r="D13" s="157"/>
      <c r="E13" s="157"/>
      <c r="F13" s="107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144"/>
    </row>
    <row r="14" spans="1:34" ht="12.75" customHeight="1" x14ac:dyDescent="0.2">
      <c r="A14" s="196"/>
      <c r="B14" s="75"/>
      <c r="C14" s="35"/>
      <c r="D14" s="158"/>
      <c r="E14" s="158"/>
      <c r="F14" s="106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143"/>
    </row>
    <row r="15" spans="1:34" s="36" customFormat="1" x14ac:dyDescent="0.2">
      <c r="A15" s="196"/>
      <c r="B15" s="74"/>
      <c r="C15" s="35"/>
      <c r="D15" s="157"/>
      <c r="E15" s="157"/>
      <c r="F15" s="107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144"/>
    </row>
    <row r="16" spans="1:34" x14ac:dyDescent="0.2">
      <c r="A16" s="196"/>
      <c r="B16" s="75"/>
      <c r="C16" s="35"/>
      <c r="D16" s="158"/>
      <c r="E16" s="158"/>
      <c r="F16" s="106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143"/>
    </row>
    <row r="17" spans="1:34" x14ac:dyDescent="0.2">
      <c r="A17" s="196"/>
      <c r="B17" s="74"/>
      <c r="C17" s="35"/>
      <c r="D17" s="157"/>
      <c r="E17" s="157"/>
      <c r="F17" s="107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144"/>
    </row>
    <row r="18" spans="1:34" x14ac:dyDescent="0.2">
      <c r="A18" s="196"/>
      <c r="B18" s="75"/>
      <c r="C18" s="35"/>
      <c r="D18" s="158"/>
      <c r="E18" s="158"/>
      <c r="F18" s="106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143"/>
    </row>
    <row r="19" spans="1:34" x14ac:dyDescent="0.2">
      <c r="A19" s="196"/>
      <c r="B19" s="74"/>
      <c r="C19" s="176"/>
      <c r="D19" s="173"/>
      <c r="E19" s="157"/>
      <c r="F19" s="107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144"/>
    </row>
    <row r="20" spans="1:34" ht="12.75" customHeight="1" x14ac:dyDescent="0.2">
      <c r="A20" s="196"/>
      <c r="B20" s="75"/>
      <c r="C20" s="176"/>
      <c r="D20" s="165"/>
      <c r="E20" s="158"/>
      <c r="F20" s="106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143"/>
    </row>
    <row r="21" spans="1:34" ht="12.75" customHeight="1" x14ac:dyDescent="0.2">
      <c r="A21" s="196"/>
      <c r="B21" s="74"/>
      <c r="C21" s="176"/>
      <c r="D21" s="173"/>
      <c r="E21" s="157"/>
      <c r="F21" s="107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144"/>
    </row>
    <row r="22" spans="1:34" ht="12.75" customHeight="1" x14ac:dyDescent="0.2">
      <c r="A22" s="196"/>
      <c r="B22" s="75"/>
      <c r="C22" s="176"/>
      <c r="D22" s="165"/>
      <c r="E22" s="158"/>
      <c r="F22" s="106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143"/>
    </row>
    <row r="23" spans="1:34" ht="12.75" customHeight="1" x14ac:dyDescent="0.2">
      <c r="A23" s="196"/>
      <c r="B23" s="74"/>
      <c r="C23" s="176"/>
      <c r="D23" s="173"/>
      <c r="E23" s="157"/>
      <c r="F23" s="107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144"/>
    </row>
    <row r="24" spans="1:34" ht="12.75" customHeight="1" x14ac:dyDescent="0.2">
      <c r="A24" s="196"/>
      <c r="B24" s="75"/>
      <c r="C24" s="176"/>
      <c r="D24" s="165"/>
      <c r="E24" s="158"/>
      <c r="F24" s="106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143"/>
    </row>
    <row r="25" spans="1:34" ht="13.5" thickBot="1" x14ac:dyDescent="0.25">
      <c r="A25" s="197"/>
      <c r="B25" s="76"/>
      <c r="C25" s="176"/>
      <c r="D25" s="174"/>
      <c r="E25" s="167"/>
      <c r="F25" s="108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45"/>
    </row>
    <row r="26" spans="1:34" x14ac:dyDescent="0.2">
      <c r="A26" s="201"/>
      <c r="B26" s="77"/>
      <c r="C26" s="176"/>
      <c r="D26" s="175"/>
      <c r="E26" s="82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146"/>
    </row>
    <row r="27" spans="1:34" ht="13.5" thickBot="1" x14ac:dyDescent="0.25">
      <c r="A27" s="213"/>
      <c r="B27" s="78"/>
      <c r="C27" s="35"/>
      <c r="D27" s="168"/>
      <c r="E27" s="85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7"/>
    </row>
    <row r="28" spans="1:34" x14ac:dyDescent="0.2">
      <c r="A28" s="214"/>
      <c r="B28" s="88"/>
      <c r="C28" s="35"/>
      <c r="D28" s="169"/>
      <c r="E28" s="89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147"/>
    </row>
    <row r="29" spans="1:34" x14ac:dyDescent="0.2">
      <c r="A29" s="203"/>
      <c r="B29" s="96"/>
      <c r="C29" s="35"/>
      <c r="D29" s="170"/>
      <c r="E29" s="98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148"/>
    </row>
    <row r="30" spans="1:34" ht="12.75" customHeight="1" x14ac:dyDescent="0.2">
      <c r="A30" s="203"/>
      <c r="B30" s="95"/>
      <c r="C30" s="35"/>
      <c r="D30" s="171"/>
      <c r="E30" s="92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149"/>
    </row>
    <row r="31" spans="1:34" ht="12.75" customHeight="1" thickBot="1" x14ac:dyDescent="0.25">
      <c r="A31" s="204"/>
      <c r="B31" s="97"/>
      <c r="C31" s="35"/>
      <c r="D31" s="172"/>
      <c r="E31" s="101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50"/>
    </row>
    <row r="32" spans="1:34" ht="12.75" customHeight="1" thickBot="1" x14ac:dyDescent="0.25">
      <c r="A32" s="37"/>
      <c r="B32" s="33"/>
      <c r="C32" s="35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</row>
    <row r="33" spans="1:34" s="58" customFormat="1" ht="12.75" customHeight="1" thickBot="1" x14ac:dyDescent="0.25">
      <c r="A33" s="205" t="s">
        <v>85</v>
      </c>
      <c r="B33" s="206"/>
      <c r="C33" s="36"/>
      <c r="D33" s="79">
        <f t="shared" ref="D33:AH33" si="3">SUMPRODUCT((D7:D25="")*($B7:$B25&lt;&gt;""))+SUMPRODUCT(($B7:$B25&lt;&gt;"")*(D7:D25="K-RB"))+SUMPRODUCT(($B7:$B25&lt;&gt;"")*(D7:D25="GT"))+SUMPRODUCT(($B7:$B25&lt;&gt;"")*(D7:D25="KAP"))+SUMPRODUCT(($B7:$B25&lt;&gt;"")*(D7:D25="Sch"))+SUMPRODUCT(($B7:$B25&lt;&gt;"")*(D7:D25="A"))+SUMPRODUCT(($B7:$B25&lt;&gt;"")*(D7:D25="T"))</f>
        <v>0</v>
      </c>
      <c r="E33" s="80">
        <f t="shared" si="3"/>
        <v>0</v>
      </c>
      <c r="F33" s="80">
        <f t="shared" si="3"/>
        <v>0</v>
      </c>
      <c r="G33" s="80">
        <f t="shared" si="3"/>
        <v>0</v>
      </c>
      <c r="H33" s="80">
        <f t="shared" si="3"/>
        <v>0</v>
      </c>
      <c r="I33" s="80">
        <f t="shared" si="3"/>
        <v>0</v>
      </c>
      <c r="J33" s="80">
        <f t="shared" si="3"/>
        <v>0</v>
      </c>
      <c r="K33" s="80">
        <f t="shared" si="3"/>
        <v>0</v>
      </c>
      <c r="L33" s="80">
        <f t="shared" si="3"/>
        <v>0</v>
      </c>
      <c r="M33" s="80">
        <f t="shared" si="3"/>
        <v>0</v>
      </c>
      <c r="N33" s="80">
        <f t="shared" si="3"/>
        <v>0</v>
      </c>
      <c r="O33" s="80">
        <f t="shared" si="3"/>
        <v>0</v>
      </c>
      <c r="P33" s="80">
        <f t="shared" si="3"/>
        <v>0</v>
      </c>
      <c r="Q33" s="80">
        <f t="shared" si="3"/>
        <v>0</v>
      </c>
      <c r="R33" s="80">
        <f t="shared" si="3"/>
        <v>0</v>
      </c>
      <c r="S33" s="80">
        <f t="shared" si="3"/>
        <v>0</v>
      </c>
      <c r="T33" s="80">
        <f t="shared" si="3"/>
        <v>0</v>
      </c>
      <c r="U33" s="80">
        <f t="shared" si="3"/>
        <v>0</v>
      </c>
      <c r="V33" s="80">
        <f t="shared" si="3"/>
        <v>0</v>
      </c>
      <c r="W33" s="80">
        <f t="shared" si="3"/>
        <v>0</v>
      </c>
      <c r="X33" s="80">
        <f t="shared" si="3"/>
        <v>0</v>
      </c>
      <c r="Y33" s="80">
        <f t="shared" si="3"/>
        <v>0</v>
      </c>
      <c r="Z33" s="80">
        <f t="shared" si="3"/>
        <v>0</v>
      </c>
      <c r="AA33" s="80">
        <f t="shared" si="3"/>
        <v>0</v>
      </c>
      <c r="AB33" s="80">
        <f t="shared" si="3"/>
        <v>0</v>
      </c>
      <c r="AC33" s="80">
        <f t="shared" si="3"/>
        <v>0</v>
      </c>
      <c r="AD33" s="80">
        <f t="shared" si="3"/>
        <v>0</v>
      </c>
      <c r="AE33" s="80">
        <f t="shared" si="3"/>
        <v>0</v>
      </c>
      <c r="AF33" s="80">
        <f t="shared" si="3"/>
        <v>0</v>
      </c>
      <c r="AG33" s="80">
        <f t="shared" si="3"/>
        <v>0</v>
      </c>
      <c r="AH33" s="81">
        <f t="shared" si="3"/>
        <v>0</v>
      </c>
    </row>
    <row r="34" spans="1:34" x14ac:dyDescent="0.2">
      <c r="B34" s="34" t="s">
        <v>91</v>
      </c>
      <c r="D34" s="130">
        <f t="shared" ref="D34:AH34" si="4">COUNTIF(D7:D31,"A")</f>
        <v>0</v>
      </c>
      <c r="E34" s="130">
        <f t="shared" si="4"/>
        <v>0</v>
      </c>
      <c r="F34" s="130">
        <f t="shared" si="4"/>
        <v>0</v>
      </c>
      <c r="G34" s="130">
        <f t="shared" si="4"/>
        <v>0</v>
      </c>
      <c r="H34" s="130">
        <f t="shared" si="4"/>
        <v>0</v>
      </c>
      <c r="I34" s="130">
        <f t="shared" si="4"/>
        <v>0</v>
      </c>
      <c r="J34" s="130">
        <f t="shared" si="4"/>
        <v>0</v>
      </c>
      <c r="K34" s="130">
        <f t="shared" si="4"/>
        <v>0</v>
      </c>
      <c r="L34" s="130">
        <f t="shared" si="4"/>
        <v>0</v>
      </c>
      <c r="M34" s="130">
        <f t="shared" si="4"/>
        <v>0</v>
      </c>
      <c r="N34" s="130">
        <f t="shared" si="4"/>
        <v>0</v>
      </c>
      <c r="O34" s="130">
        <f t="shared" si="4"/>
        <v>0</v>
      </c>
      <c r="P34" s="130">
        <f t="shared" si="4"/>
        <v>0</v>
      </c>
      <c r="Q34" s="130">
        <f t="shared" si="4"/>
        <v>0</v>
      </c>
      <c r="R34" s="130">
        <f t="shared" si="4"/>
        <v>0</v>
      </c>
      <c r="S34" s="130">
        <f t="shared" si="4"/>
        <v>0</v>
      </c>
      <c r="T34" s="130">
        <f t="shared" si="4"/>
        <v>0</v>
      </c>
      <c r="U34" s="130">
        <f t="shared" si="4"/>
        <v>0</v>
      </c>
      <c r="V34" s="130">
        <f t="shared" si="4"/>
        <v>0</v>
      </c>
      <c r="W34" s="130">
        <f t="shared" si="4"/>
        <v>0</v>
      </c>
      <c r="X34" s="130">
        <f t="shared" si="4"/>
        <v>0</v>
      </c>
      <c r="Y34" s="130">
        <f t="shared" si="4"/>
        <v>0</v>
      </c>
      <c r="Z34" s="130">
        <f t="shared" si="4"/>
        <v>0</v>
      </c>
      <c r="AA34" s="130">
        <f t="shared" si="4"/>
        <v>0</v>
      </c>
      <c r="AB34" s="130">
        <f t="shared" si="4"/>
        <v>0</v>
      </c>
      <c r="AC34" s="130">
        <f t="shared" si="4"/>
        <v>0</v>
      </c>
      <c r="AD34" s="130">
        <f t="shared" si="4"/>
        <v>0</v>
      </c>
      <c r="AE34" s="130">
        <f t="shared" si="4"/>
        <v>0</v>
      </c>
      <c r="AF34" s="130">
        <f t="shared" si="4"/>
        <v>0</v>
      </c>
      <c r="AG34" s="130">
        <f t="shared" si="4"/>
        <v>0</v>
      </c>
      <c r="AH34" s="130">
        <f t="shared" si="4"/>
        <v>0</v>
      </c>
    </row>
    <row r="35" spans="1:34" x14ac:dyDescent="0.2">
      <c r="B35" s="34" t="s">
        <v>93</v>
      </c>
      <c r="D35" s="130">
        <f t="shared" ref="D35:AG35" si="5">COUNTIF(D7:D31,"T")</f>
        <v>0</v>
      </c>
      <c r="E35" s="130">
        <f t="shared" si="5"/>
        <v>0</v>
      </c>
      <c r="F35" s="130">
        <f t="shared" si="5"/>
        <v>0</v>
      </c>
      <c r="G35" s="130">
        <f t="shared" si="5"/>
        <v>0</v>
      </c>
      <c r="H35" s="130">
        <f t="shared" si="5"/>
        <v>0</v>
      </c>
      <c r="I35" s="130">
        <f t="shared" si="5"/>
        <v>0</v>
      </c>
      <c r="J35" s="130">
        <f t="shared" si="5"/>
        <v>0</v>
      </c>
      <c r="K35" s="130">
        <f t="shared" si="5"/>
        <v>0</v>
      </c>
      <c r="L35" s="130">
        <f t="shared" si="5"/>
        <v>0</v>
      </c>
      <c r="M35" s="130">
        <f t="shared" si="5"/>
        <v>0</v>
      </c>
      <c r="N35" s="130">
        <f t="shared" si="5"/>
        <v>0</v>
      </c>
      <c r="O35" s="130">
        <f t="shared" si="5"/>
        <v>0</v>
      </c>
      <c r="P35" s="130">
        <f t="shared" si="5"/>
        <v>0</v>
      </c>
      <c r="Q35" s="130">
        <f t="shared" si="5"/>
        <v>0</v>
      </c>
      <c r="R35" s="130">
        <f t="shared" si="5"/>
        <v>0</v>
      </c>
      <c r="S35" s="130">
        <f t="shared" si="5"/>
        <v>0</v>
      </c>
      <c r="T35" s="130">
        <f t="shared" si="5"/>
        <v>0</v>
      </c>
      <c r="U35" s="130">
        <f t="shared" si="5"/>
        <v>0</v>
      </c>
      <c r="V35" s="130">
        <f t="shared" si="5"/>
        <v>0</v>
      </c>
      <c r="W35" s="130">
        <f t="shared" si="5"/>
        <v>0</v>
      </c>
      <c r="X35" s="130">
        <f t="shared" si="5"/>
        <v>0</v>
      </c>
      <c r="Y35" s="130">
        <f t="shared" si="5"/>
        <v>0</v>
      </c>
      <c r="Z35" s="130">
        <f t="shared" si="5"/>
        <v>0</v>
      </c>
      <c r="AA35" s="130">
        <f t="shared" si="5"/>
        <v>0</v>
      </c>
      <c r="AB35" s="130">
        <f t="shared" si="5"/>
        <v>0</v>
      </c>
      <c r="AC35" s="130">
        <f t="shared" si="5"/>
        <v>0</v>
      </c>
      <c r="AD35" s="130">
        <f t="shared" si="5"/>
        <v>0</v>
      </c>
      <c r="AE35" s="130">
        <f t="shared" si="5"/>
        <v>0</v>
      </c>
      <c r="AF35" s="130">
        <f t="shared" si="5"/>
        <v>0</v>
      </c>
      <c r="AG35" s="130">
        <f t="shared" si="5"/>
        <v>0</v>
      </c>
      <c r="AH35" s="130">
        <f t="shared" ref="AH35" si="6">COUNTIF(AH7:AH31,"T")</f>
        <v>0</v>
      </c>
    </row>
  </sheetData>
  <sheetProtection formatCells="0" selectLockedCells="1"/>
  <customSheetViews>
    <customSheetView guid="{90684324-B569-4AF6-BCF4-ED648A4ACF90}" scale="90" showPageBreaks="1" showGridLines="0">
      <pane xSplit="3" ySplit="6" topLeftCell="I7" activePane="bottomRight" state="frozen"/>
      <selection pane="bottomRight" activeCell="X39" sqref="X39"/>
      <pageMargins left="0.70866141732283472" right="0.70866141732283472" top="0.78740157480314965" bottom="0.78740157480314965" header="0.31496062992125984" footer="0.31496062992125984"/>
      <pageSetup paperSize="9" orientation="portrait" r:id="rId1"/>
    </customSheetView>
  </customSheetViews>
  <mergeCells count="36">
    <mergeCell ref="D4:D5"/>
    <mergeCell ref="I4:I5"/>
    <mergeCell ref="H4:H5"/>
    <mergeCell ref="G4:G5"/>
    <mergeCell ref="F4:F5"/>
    <mergeCell ref="E4:E5"/>
    <mergeCell ref="N4:N5"/>
    <mergeCell ref="M4:M5"/>
    <mergeCell ref="L4:L5"/>
    <mergeCell ref="K4:K5"/>
    <mergeCell ref="J4:J5"/>
    <mergeCell ref="S4:S5"/>
    <mergeCell ref="R4:R5"/>
    <mergeCell ref="Q4:Q5"/>
    <mergeCell ref="P4:P5"/>
    <mergeCell ref="O4:O5"/>
    <mergeCell ref="X4:X5"/>
    <mergeCell ref="W4:W5"/>
    <mergeCell ref="V4:V5"/>
    <mergeCell ref="U4:U5"/>
    <mergeCell ref="T4:T5"/>
    <mergeCell ref="AC4:AC5"/>
    <mergeCell ref="AB4:AB5"/>
    <mergeCell ref="AA4:AA5"/>
    <mergeCell ref="Z4:Z5"/>
    <mergeCell ref="Y4:Y5"/>
    <mergeCell ref="AH4:AH5"/>
    <mergeCell ref="AG4:AG5"/>
    <mergeCell ref="AF4:AF5"/>
    <mergeCell ref="AE4:AE5"/>
    <mergeCell ref="AD4:AD5"/>
    <mergeCell ref="A7:A25"/>
    <mergeCell ref="A26:A27"/>
    <mergeCell ref="A28:A31"/>
    <mergeCell ref="A33:B33"/>
    <mergeCell ref="A2:B4"/>
  </mergeCells>
  <conditionalFormatting sqref="D2:AH2">
    <cfRule type="expression" dxfId="1420" priority="208">
      <formula>D2&lt;&gt;""</formula>
    </cfRule>
  </conditionalFormatting>
  <conditionalFormatting sqref="D33:AH33">
    <cfRule type="expression" dxfId="1419" priority="206">
      <formula>D33&lt;4</formula>
    </cfRule>
  </conditionalFormatting>
  <conditionalFormatting sqref="D25:AH25 D27:AH31 D9:AH11 D26:Q26">
    <cfRule type="expression" dxfId="1418" priority="177">
      <formula>D9="KAP-E"</formula>
    </cfRule>
  </conditionalFormatting>
  <conditionalFormatting sqref="D25:AH25 D27:AH31 D8:M8 S8:AH8 D7:AH7 D9:AH11 D26:Q26">
    <cfRule type="expression" dxfId="1417" priority="171">
      <formula>D7="GebF"</formula>
    </cfRule>
    <cfRule type="expression" dxfId="1416" priority="172">
      <formula>D7="GebD"</formula>
    </cfRule>
    <cfRule type="expression" dxfId="1415" priority="173">
      <formula>D7="krk"</formula>
    </cfRule>
    <cfRule type="expression" dxfId="1414" priority="174">
      <formula>D7="Sch"</formula>
    </cfRule>
    <cfRule type="expression" dxfId="1413" priority="175">
      <formula>D7="ZVD"</formula>
    </cfRule>
    <cfRule type="expression" dxfId="1412" priority="176">
      <formula>D7="KDD"</formula>
    </cfRule>
    <cfRule type="expression" dxfId="1411" priority="178">
      <formula>D7="FB"</formula>
    </cfRule>
    <cfRule type="expression" dxfId="1410" priority="179">
      <formula>D7="T"</formula>
    </cfRule>
    <cfRule type="expression" dxfId="1409" priority="180">
      <formula>D7="A"</formula>
    </cfRule>
    <cfRule type="expression" dxfId="1408" priority="181">
      <formula>D7="BAO"</formula>
    </cfRule>
    <cfRule type="expression" dxfId="1407" priority="182">
      <formula>D7="KAP"</formula>
    </cfRule>
    <cfRule type="expression" dxfId="1406" priority="183">
      <formula>D7="dfr"</formula>
    </cfRule>
    <cfRule type="expression" dxfId="1405" priority="184">
      <formula>D7="U"</formula>
    </cfRule>
    <cfRule type="expression" dxfId="1404" priority="185">
      <formula>OR(D$3="SA",D$3="SO",D$1=TRUE)</formula>
    </cfRule>
  </conditionalFormatting>
  <conditionalFormatting sqref="D34:AH34">
    <cfRule type="expression" dxfId="1403" priority="169">
      <formula>D34&gt;1</formula>
    </cfRule>
    <cfRule type="expression" dxfId="1402" priority="170">
      <formula>D34&lt;1</formula>
    </cfRule>
  </conditionalFormatting>
  <conditionalFormatting sqref="D35:AH35">
    <cfRule type="expression" dxfId="1401" priority="167">
      <formula>D35&gt;1</formula>
    </cfRule>
    <cfRule type="expression" dxfId="1400" priority="168">
      <formula>D35&lt;1</formula>
    </cfRule>
  </conditionalFormatting>
  <conditionalFormatting sqref="R26:AH26">
    <cfRule type="expression" dxfId="1399" priority="128">
      <formula>R26="KAP-E"</formula>
    </cfRule>
  </conditionalFormatting>
  <conditionalFormatting sqref="R26:AH26">
    <cfRule type="expression" dxfId="1398" priority="122">
      <formula>R26="GebF"</formula>
    </cfRule>
    <cfRule type="expression" dxfId="1397" priority="123">
      <formula>R26="GebD"</formula>
    </cfRule>
    <cfRule type="expression" dxfId="1396" priority="124">
      <formula>R26="krk"</formula>
    </cfRule>
    <cfRule type="expression" dxfId="1395" priority="125">
      <formula>R26="Sch"</formula>
    </cfRule>
    <cfRule type="expression" dxfId="1394" priority="126">
      <formula>R26="ZVD"</formula>
    </cfRule>
    <cfRule type="expression" dxfId="1393" priority="127">
      <formula>R26="KDD"</formula>
    </cfRule>
    <cfRule type="expression" dxfId="1392" priority="129">
      <formula>R26="FB"</formula>
    </cfRule>
    <cfRule type="expression" dxfId="1391" priority="130">
      <formula>R26="T"</formula>
    </cfRule>
    <cfRule type="expression" dxfId="1390" priority="131">
      <formula>R26="A"</formula>
    </cfRule>
    <cfRule type="expression" dxfId="1389" priority="132">
      <formula>R26="BAO"</formula>
    </cfRule>
    <cfRule type="expression" dxfId="1388" priority="133">
      <formula>R26="KAP"</formula>
    </cfRule>
    <cfRule type="expression" dxfId="1387" priority="134">
      <formula>R26="dfr"</formula>
    </cfRule>
    <cfRule type="expression" dxfId="1386" priority="135">
      <formula>R26="U"</formula>
    </cfRule>
    <cfRule type="expression" dxfId="1385" priority="136">
      <formula>OR(R$3="SA",R$3="SO",R$1=TRUE)</formula>
    </cfRule>
  </conditionalFormatting>
  <conditionalFormatting sqref="D8:M8 S8:AH8 D7:AH7">
    <cfRule type="expression" dxfId="1384" priority="121">
      <formula>D7="KAP-E"</formula>
    </cfRule>
  </conditionalFormatting>
  <conditionalFormatting sqref="D13:AH13 D15:AH17 D12:S12 U12:AH12 D18:S18 U18:AH18 D19:E20 G19:AH20">
    <cfRule type="expression" dxfId="1383" priority="112">
      <formula>D12="KAP-E"</formula>
    </cfRule>
  </conditionalFormatting>
  <conditionalFormatting sqref="D13:AH13 D15:AH17 D12:S12 U12:AH12 D18:S18 U18:AH18 D19:E20 G19:AH20">
    <cfRule type="expression" dxfId="1382" priority="106">
      <formula>D12="GebF"</formula>
    </cfRule>
    <cfRule type="expression" dxfId="1381" priority="107">
      <formula>D12="GebD"</formula>
    </cfRule>
    <cfRule type="expression" dxfId="1380" priority="108">
      <formula>D12="krk"</formula>
    </cfRule>
    <cfRule type="expression" dxfId="1379" priority="109">
      <formula>D12="Sch"</formula>
    </cfRule>
    <cfRule type="expression" dxfId="1378" priority="110">
      <formula>D12="ZVD"</formula>
    </cfRule>
    <cfRule type="expression" dxfId="1377" priority="111">
      <formula>D12="KDD"</formula>
    </cfRule>
    <cfRule type="expression" dxfId="1376" priority="113">
      <formula>D12="FB"</formula>
    </cfRule>
    <cfRule type="expression" dxfId="1375" priority="114">
      <formula>D12="T"</formula>
    </cfRule>
    <cfRule type="expression" dxfId="1374" priority="115">
      <formula>D12="A"</formula>
    </cfRule>
    <cfRule type="expression" dxfId="1373" priority="116">
      <formula>D12="BAO"</formula>
    </cfRule>
    <cfRule type="expression" dxfId="1372" priority="117">
      <formula>D12="KAP"</formula>
    </cfRule>
    <cfRule type="expression" dxfId="1371" priority="118">
      <formula>D12="dfr"</formula>
    </cfRule>
    <cfRule type="expression" dxfId="1370" priority="119">
      <formula>D12="U"</formula>
    </cfRule>
    <cfRule type="expression" dxfId="1369" priority="120">
      <formula>OR(D$3="SA",D$3="SO",D$1=TRUE)</formula>
    </cfRule>
  </conditionalFormatting>
  <conditionalFormatting sqref="D14:AH14">
    <cfRule type="expression" dxfId="1368" priority="97">
      <formula>D14="KAP-E"</formula>
    </cfRule>
  </conditionalFormatting>
  <conditionalFormatting sqref="D14:AH14">
    <cfRule type="expression" dxfId="1367" priority="91">
      <formula>D14="GebF"</formula>
    </cfRule>
    <cfRule type="expression" dxfId="1366" priority="92">
      <formula>D14="GebD"</formula>
    </cfRule>
    <cfRule type="expression" dxfId="1365" priority="93">
      <formula>D14="krk"</formula>
    </cfRule>
    <cfRule type="expression" dxfId="1364" priority="94">
      <formula>D14="Sch"</formula>
    </cfRule>
    <cfRule type="expression" dxfId="1363" priority="95">
      <formula>D14="ZVD"</formula>
    </cfRule>
    <cfRule type="expression" dxfId="1362" priority="96">
      <formula>D14="KDD"</formula>
    </cfRule>
    <cfRule type="expression" dxfId="1361" priority="98">
      <formula>D14="FB"</formula>
    </cfRule>
    <cfRule type="expression" dxfId="1360" priority="99">
      <formula>D14="T"</formula>
    </cfRule>
    <cfRule type="expression" dxfId="1359" priority="100">
      <formula>D14="A"</formula>
    </cfRule>
    <cfRule type="expression" dxfId="1358" priority="101">
      <formula>D14="BAO"</formula>
    </cfRule>
    <cfRule type="expression" dxfId="1357" priority="102">
      <formula>D14="KAP"</formula>
    </cfRule>
    <cfRule type="expression" dxfId="1356" priority="103">
      <formula>D14="dfr"</formula>
    </cfRule>
    <cfRule type="expression" dxfId="1355" priority="104">
      <formula>D14="U"</formula>
    </cfRule>
    <cfRule type="expression" dxfId="1354" priority="105">
      <formula>OR(D$3="SA",D$3="SO",D$1=TRUE)</formula>
    </cfRule>
  </conditionalFormatting>
  <conditionalFormatting sqref="N8:R8">
    <cfRule type="expression" dxfId="1353" priority="82">
      <formula>N8="KAP-E"</formula>
    </cfRule>
  </conditionalFormatting>
  <conditionalFormatting sqref="N8:R8">
    <cfRule type="expression" dxfId="1352" priority="76">
      <formula>N8="GebF"</formula>
    </cfRule>
    <cfRule type="expression" dxfId="1351" priority="77">
      <formula>N8="GebD"</formula>
    </cfRule>
    <cfRule type="expression" dxfId="1350" priority="78">
      <formula>N8="krk"</formula>
    </cfRule>
    <cfRule type="expression" dxfId="1349" priority="79">
      <formula>N8="Sch"</formula>
    </cfRule>
    <cfRule type="expression" dxfId="1348" priority="80">
      <formula>N8="ZVD"</formula>
    </cfRule>
    <cfRule type="expression" dxfId="1347" priority="81">
      <formula>N8="KDD"</formula>
    </cfRule>
    <cfRule type="expression" dxfId="1346" priority="83">
      <formula>N8="FB"</formula>
    </cfRule>
    <cfRule type="expression" dxfId="1345" priority="84">
      <formula>N8="T"</formula>
    </cfRule>
    <cfRule type="expression" dxfId="1344" priority="85">
      <formula>N8="A"</formula>
    </cfRule>
    <cfRule type="expression" dxfId="1343" priority="86">
      <formula>N8="BAO"</formula>
    </cfRule>
    <cfRule type="expression" dxfId="1342" priority="87">
      <formula>N8="KAP"</formula>
    </cfRule>
    <cfRule type="expression" dxfId="1341" priority="88">
      <formula>N8="dfr"</formula>
    </cfRule>
    <cfRule type="expression" dxfId="1340" priority="89">
      <formula>N8="U"</formula>
    </cfRule>
    <cfRule type="expression" dxfId="1339" priority="90">
      <formula>OR(N$3="SA",N$3="SO",N$1=TRUE)</formula>
    </cfRule>
  </conditionalFormatting>
  <conditionalFormatting sqref="T18 T12 T9">
    <cfRule type="expression" dxfId="1338" priority="75">
      <formula>T9="KAP-E"</formula>
    </cfRule>
  </conditionalFormatting>
  <conditionalFormatting sqref="T18 T12">
    <cfRule type="expression" dxfId="1337" priority="61">
      <formula>T12="GebF"</formula>
    </cfRule>
    <cfRule type="expression" dxfId="1336" priority="62">
      <formula>T12="GebD"</formula>
    </cfRule>
    <cfRule type="expression" dxfId="1335" priority="63">
      <formula>T12="krk"</formula>
    </cfRule>
    <cfRule type="expression" dxfId="1334" priority="64">
      <formula>T12="Sch"</formula>
    </cfRule>
    <cfRule type="expression" dxfId="1333" priority="65">
      <formula>T12="ZVD"</formula>
    </cfRule>
    <cfRule type="expression" dxfId="1332" priority="66">
      <formula>T12="KDD"</formula>
    </cfRule>
    <cfRule type="expression" dxfId="1331" priority="67">
      <formula>T12="FB"</formula>
    </cfRule>
    <cfRule type="expression" dxfId="1330" priority="68">
      <formula>T12="T"</formula>
    </cfRule>
    <cfRule type="expression" dxfId="1329" priority="69">
      <formula>T12="A"</formula>
    </cfRule>
    <cfRule type="expression" dxfId="1328" priority="70">
      <formula>T12="BAO"</formula>
    </cfRule>
    <cfRule type="expression" dxfId="1327" priority="71">
      <formula>T12="KAP"</formula>
    </cfRule>
    <cfRule type="expression" dxfId="1326" priority="72">
      <formula>T12="dfr"</formula>
    </cfRule>
    <cfRule type="expression" dxfId="1325" priority="73">
      <formula>T12="U"</formula>
    </cfRule>
    <cfRule type="expression" dxfId="1324" priority="74">
      <formula>OR(T$3="SA",T$3="SO",T$1=TRUE)</formula>
    </cfRule>
  </conditionalFormatting>
  <conditionalFormatting sqref="U22:AH22 D21:E24 G23:AH24 G22:S22 G21:AH21">
    <cfRule type="expression" dxfId="1323" priority="52">
      <formula>D21="KAP-E"</formula>
    </cfRule>
  </conditionalFormatting>
  <conditionalFormatting sqref="U22:AH22 D21:E24 G23:AH24 G22:S22 G21:AH21">
    <cfRule type="expression" dxfId="1322" priority="46">
      <formula>D21="GebF"</formula>
    </cfRule>
    <cfRule type="expression" dxfId="1321" priority="47">
      <formula>D21="GebD"</formula>
    </cfRule>
    <cfRule type="expression" dxfId="1320" priority="48">
      <formula>D21="krk"</formula>
    </cfRule>
    <cfRule type="expression" dxfId="1319" priority="49">
      <formula>D21="Sch"</formula>
    </cfRule>
    <cfRule type="expression" dxfId="1318" priority="50">
      <formula>D21="ZVD"</formula>
    </cfRule>
    <cfRule type="expression" dxfId="1317" priority="51">
      <formula>D21="KDD"</formula>
    </cfRule>
    <cfRule type="expression" dxfId="1316" priority="53">
      <formula>D21="FB"</formula>
    </cfRule>
    <cfRule type="expression" dxfId="1315" priority="54">
      <formula>D21="T"</formula>
    </cfRule>
    <cfRule type="expression" dxfId="1314" priority="55">
      <formula>D21="A"</formula>
    </cfRule>
    <cfRule type="expression" dxfId="1313" priority="56">
      <formula>D21="BAO"</formula>
    </cfRule>
    <cfRule type="expression" dxfId="1312" priority="57">
      <formula>D21="KAP"</formula>
    </cfRule>
    <cfRule type="expression" dxfId="1311" priority="58">
      <formula>D21="dfr"</formula>
    </cfRule>
    <cfRule type="expression" dxfId="1310" priority="59">
      <formula>D21="U"</formula>
    </cfRule>
    <cfRule type="expression" dxfId="1309" priority="60">
      <formula>OR(D$3="SA",D$3="SO",D$1=TRUE)</formula>
    </cfRule>
  </conditionalFormatting>
  <conditionalFormatting sqref="T22">
    <cfRule type="expression" dxfId="1308" priority="45">
      <formula>T22="KAP-E"</formula>
    </cfRule>
  </conditionalFormatting>
  <conditionalFormatting sqref="T22">
    <cfRule type="expression" dxfId="1307" priority="31">
      <formula>T22="GebF"</formula>
    </cfRule>
    <cfRule type="expression" dxfId="1306" priority="32">
      <formula>T22="GebD"</formula>
    </cfRule>
    <cfRule type="expression" dxfId="1305" priority="33">
      <formula>T22="krk"</formula>
    </cfRule>
    <cfRule type="expression" dxfId="1304" priority="34">
      <formula>T22="Sch"</formula>
    </cfRule>
    <cfRule type="expression" dxfId="1303" priority="35">
      <formula>T22="ZVD"</formula>
    </cfRule>
    <cfRule type="expression" dxfId="1302" priority="36">
      <formula>T22="KDD"</formula>
    </cfRule>
    <cfRule type="expression" dxfId="1301" priority="37">
      <formula>T22="FB"</formula>
    </cfRule>
    <cfRule type="expression" dxfId="1300" priority="38">
      <formula>T22="T"</formula>
    </cfRule>
    <cfRule type="expression" dxfId="1299" priority="39">
      <formula>T22="A"</formula>
    </cfRule>
    <cfRule type="expression" dxfId="1298" priority="40">
      <formula>T22="BAO"</formula>
    </cfRule>
    <cfRule type="expression" dxfId="1297" priority="41">
      <formula>T22="KAP"</formula>
    </cfRule>
    <cfRule type="expression" dxfId="1296" priority="42">
      <formula>T22="dfr"</formula>
    </cfRule>
    <cfRule type="expression" dxfId="1295" priority="43">
      <formula>T22="U"</formula>
    </cfRule>
    <cfRule type="expression" dxfId="1294" priority="44">
      <formula>OR(T$3="SA",T$3="SO",T$1=TRUE)</formula>
    </cfRule>
  </conditionalFormatting>
  <conditionalFormatting sqref="F19 F21:F24">
    <cfRule type="expression" dxfId="1293" priority="22">
      <formula>F19="KAP-E"</formula>
    </cfRule>
  </conditionalFormatting>
  <conditionalFormatting sqref="F19 F21:F24">
    <cfRule type="expression" dxfId="1292" priority="16">
      <formula>F19="GebF"</formula>
    </cfRule>
    <cfRule type="expression" dxfId="1291" priority="17">
      <formula>F19="GebD"</formula>
    </cfRule>
    <cfRule type="expression" dxfId="1290" priority="18">
      <formula>F19="krk"</formula>
    </cfRule>
    <cfRule type="expression" dxfId="1289" priority="19">
      <formula>F19="Sch"</formula>
    </cfRule>
    <cfRule type="expression" dxfId="1288" priority="20">
      <formula>F19="ZVD"</formula>
    </cfRule>
    <cfRule type="expression" dxfId="1287" priority="21">
      <formula>F19="KDD"</formula>
    </cfRule>
    <cfRule type="expression" dxfId="1286" priority="23">
      <formula>F19="FB"</formula>
    </cfRule>
    <cfRule type="expression" dxfId="1285" priority="24">
      <formula>F19="T"</formula>
    </cfRule>
    <cfRule type="expression" dxfId="1284" priority="25">
      <formula>F19="A"</formula>
    </cfRule>
    <cfRule type="expression" dxfId="1283" priority="26">
      <formula>F19="BAO"</formula>
    </cfRule>
    <cfRule type="expression" dxfId="1282" priority="27">
      <formula>F19="KAP"</formula>
    </cfRule>
    <cfRule type="expression" dxfId="1281" priority="28">
      <formula>F19="dfr"</formula>
    </cfRule>
    <cfRule type="expression" dxfId="1280" priority="29">
      <formula>F19="U"</formula>
    </cfRule>
    <cfRule type="expression" dxfId="1279" priority="30">
      <formula>OR(F$3="SA",F$3="SO",F$1=TRUE)</formula>
    </cfRule>
  </conditionalFormatting>
  <conditionalFormatting sqref="F20">
    <cfRule type="expression" dxfId="1278" priority="7">
      <formula>F20="KAP-E"</formula>
    </cfRule>
  </conditionalFormatting>
  <conditionalFormatting sqref="F20">
    <cfRule type="expression" dxfId="1277" priority="1">
      <formula>F20="GebF"</formula>
    </cfRule>
    <cfRule type="expression" dxfId="1276" priority="2">
      <formula>F20="GebD"</formula>
    </cfRule>
    <cfRule type="expression" dxfId="1275" priority="3">
      <formula>F20="krk"</formula>
    </cfRule>
    <cfRule type="expression" dxfId="1274" priority="4">
      <formula>F20="Sch"</formula>
    </cfRule>
    <cfRule type="expression" dxfId="1273" priority="5">
      <formula>F20="ZVD"</formula>
    </cfRule>
    <cfRule type="expression" dxfId="1272" priority="6">
      <formula>F20="KDD"</formula>
    </cfRule>
    <cfRule type="expression" dxfId="1271" priority="8">
      <formula>F20="FB"</formula>
    </cfRule>
    <cfRule type="expression" dxfId="1270" priority="9">
      <formula>F20="T"</formula>
    </cfRule>
    <cfRule type="expression" dxfId="1269" priority="10">
      <formula>F20="A"</formula>
    </cfRule>
    <cfRule type="expression" dxfId="1268" priority="11">
      <formula>F20="BAO"</formula>
    </cfRule>
    <cfRule type="expression" dxfId="1267" priority="12">
      <formula>F20="KAP"</formula>
    </cfRule>
    <cfRule type="expression" dxfId="1266" priority="13">
      <formula>F20="dfr"</formula>
    </cfRule>
    <cfRule type="expression" dxfId="1265" priority="14">
      <formula>F20="U"</formula>
    </cfRule>
    <cfRule type="expression" dxfId="1264" priority="15">
      <formula>OR(F$3="SA",F$3="SO",F$1=TRUE)</formula>
    </cfRule>
  </conditionalFormatting>
  <pageMargins left="0.70866141732283472" right="0.70866141732283472" top="0.78740157480314965" bottom="0.78740157480314965" header="0.31496062992125984" footer="0.31496062992125984"/>
  <pageSetup paperSize="8" scale="84" fitToHeight="0" orientation="landscape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7" id="{EF4C9AD9-1B07-43BC-964C-230D6515485D}">
            <xm:f>DATE(Daten!$D$3,$A$5,D4)=TODAY()</xm:f>
            <x14:dxf>
              <fill>
                <patternFill>
                  <bgColor rgb="FFFFFF00"/>
                </patternFill>
              </fill>
            </x14:dxf>
          </x14:cfRule>
          <xm:sqref>D3:AH3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700-000000000000}">
          <x14:formula1>
            <xm:f>Daten!$H$10:$H$46</xm:f>
          </x14:formula1>
          <xm:sqref>D7:AH31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>
    <pageSetUpPr fitToPage="1"/>
  </sheetPr>
  <dimension ref="A1:AI35"/>
  <sheetViews>
    <sheetView showGridLines="0" zoomScaleNormal="100" workbookViewId="0">
      <pane xSplit="3" ySplit="6" topLeftCell="D7" activePane="bottomRight" state="frozen"/>
      <selection activeCell="I36" sqref="I36"/>
      <selection pane="topRight" activeCell="I36" sqref="I36"/>
      <selection pane="bottomLeft" activeCell="I36" sqref="I36"/>
      <selection pane="bottomRight" activeCell="M27" sqref="M27"/>
    </sheetView>
  </sheetViews>
  <sheetFormatPr baseColWidth="10" defaultColWidth="11.42578125" defaultRowHeight="12.75" x14ac:dyDescent="0.2"/>
  <cols>
    <col min="1" max="1" width="4.42578125" style="34" customWidth="1"/>
    <col min="2" max="2" width="19.28515625" style="34" customWidth="1"/>
    <col min="3" max="3" width="1.140625" style="34" customWidth="1"/>
    <col min="4" max="34" width="6.7109375" style="34" customWidth="1"/>
    <col min="35" max="16384" width="11.42578125" style="34"/>
  </cols>
  <sheetData>
    <row r="1" spans="1:35" s="22" customFormat="1" ht="27" customHeight="1" x14ac:dyDescent="0.2">
      <c r="A1" s="20" t="str">
        <f>"Kalender "&amp;Daten!D3</f>
        <v>Kalender 2025</v>
      </c>
      <c r="B1" s="21"/>
      <c r="D1" s="23" t="b">
        <f t="array" ref="D1">OR(EXACT(D4&amp;"."&amp;$A5&amp;".",Daten!$B$10:'Daten'!B46))</f>
        <v>0</v>
      </c>
      <c r="E1" s="23" t="b">
        <f t="array" ref="E1">OR(EXACT(E4&amp;"."&amp;$A5&amp;".",Daten!$B$10:'Daten'!C46))</f>
        <v>0</v>
      </c>
      <c r="F1" s="23" t="b">
        <f t="array" ref="F1">OR(EXACT(F4&amp;"."&amp;$A5&amp;".",Daten!$B$10:'Daten'!D46))</f>
        <v>0</v>
      </c>
      <c r="G1" s="23" t="b">
        <f t="array" ref="G1">OR(EXACT(G4&amp;"."&amp;$A5&amp;".",Daten!$B$10:'Daten'!E46))</f>
        <v>0</v>
      </c>
      <c r="H1" s="23" t="b">
        <f t="array" ref="H1">OR(EXACT(H4&amp;"."&amp;$A5&amp;".",Daten!$B$10:'Daten'!F46))</f>
        <v>0</v>
      </c>
      <c r="I1" s="23" t="b">
        <f t="array" ref="I1">OR(EXACT(I4&amp;"."&amp;$A5&amp;".",Daten!$B$10:'Daten'!G46))</f>
        <v>0</v>
      </c>
      <c r="J1" s="23" t="b">
        <f t="array" ref="J1">OR(EXACT(J4&amp;"."&amp;$A5&amp;".",Daten!$B$10:'Daten'!H46))</f>
        <v>0</v>
      </c>
      <c r="K1" s="23" t="b">
        <f t="array" ref="K1">OR(EXACT(K4&amp;"."&amp;$A5&amp;".",Daten!$B$10:'Daten'!I46))</f>
        <v>0</v>
      </c>
      <c r="L1" s="23" t="e">
        <f t="array" ref="L1">OR(EXACT(L4&amp;"."&amp;$A5&amp;".",Daten!$B$10:Daten!#REF!))</f>
        <v>#REF!</v>
      </c>
      <c r="M1" s="23" t="e">
        <f t="array" ref="M1">OR(EXACT(M4&amp;"."&amp;$A5&amp;".",Daten!$B$10:Daten!#REF!))</f>
        <v>#REF!</v>
      </c>
      <c r="N1" s="23" t="e">
        <f t="array" ref="N1">OR(EXACT(N4&amp;"."&amp;$A5&amp;".",Daten!$B$10:Daten!#REF!))</f>
        <v>#REF!</v>
      </c>
      <c r="O1" s="23" t="e">
        <f t="array" ref="O1">OR(EXACT(O4&amp;"."&amp;$A5&amp;".",Daten!$B$10:Daten!#REF!))</f>
        <v>#REF!</v>
      </c>
      <c r="P1" s="23" t="b">
        <f t="array" ref="P1">OR(EXACT(P4&amp;"."&amp;$A5&amp;".",Daten!$B$10:'Daten'!L46))</f>
        <v>0</v>
      </c>
      <c r="Q1" s="23" t="b">
        <f t="array" ref="Q1">OR(EXACT(Q4&amp;"."&amp;$A5&amp;".",Daten!$B$10:'Daten'!M46))</f>
        <v>0</v>
      </c>
      <c r="R1" s="23" t="b">
        <f t="array" ref="R1">OR(EXACT(R4&amp;"."&amp;$A5&amp;".",Daten!$B$10:'Daten'!N46))</f>
        <v>0</v>
      </c>
      <c r="S1" s="23" t="b">
        <f t="array" ref="S1">OR(EXACT(S4&amp;"."&amp;$A5&amp;".",Daten!$B$10:'Daten'!O46))</f>
        <v>0</v>
      </c>
      <c r="T1" s="23" t="b">
        <f t="array" ref="T1">OR(EXACT(T4&amp;"."&amp;$A5&amp;".",Daten!$B$10:'Daten'!P46))</f>
        <v>0</v>
      </c>
      <c r="U1" s="23" t="b">
        <f t="array" ref="U1">OR(EXACT(U4&amp;"."&amp;$A5&amp;".",Daten!$B$10:'Daten'!Q46))</f>
        <v>0</v>
      </c>
      <c r="V1" s="23" t="b">
        <f t="array" ref="V1">OR(EXACT(V4&amp;"."&amp;$A5&amp;".",Daten!$B$10:'Daten'!R46))</f>
        <v>0</v>
      </c>
      <c r="W1" s="23" t="b">
        <f t="array" ref="W1">OR(EXACT(W4&amp;"."&amp;$A5&amp;".",Daten!$B$10:'Daten'!S46))</f>
        <v>0</v>
      </c>
      <c r="X1" s="23" t="b">
        <f t="array" ref="X1">OR(EXACT(X4&amp;"."&amp;$A5&amp;".",Daten!$B$10:'Daten'!T46))</f>
        <v>0</v>
      </c>
      <c r="Y1" s="23" t="b">
        <f t="array" ref="Y1">OR(EXACT(Y4&amp;"."&amp;$A5&amp;".",Daten!$B$10:'Daten'!U46))</f>
        <v>0</v>
      </c>
      <c r="Z1" s="23" t="b">
        <f t="array" ref="Z1">OR(EXACT(Z4&amp;"."&amp;$A5&amp;".",Daten!$B$10:'Daten'!V46))</f>
        <v>0</v>
      </c>
      <c r="AA1" s="23" t="b">
        <f t="array" ref="AA1">OR(EXACT(AA4&amp;"."&amp;$A5&amp;".",Daten!$B$10:'Daten'!W46))</f>
        <v>0</v>
      </c>
      <c r="AB1" s="23" t="b">
        <f t="array" ref="AB1">OR(EXACT(AB4&amp;"."&amp;$A5&amp;".",Daten!$B$10:'Daten'!X46))</f>
        <v>0</v>
      </c>
      <c r="AC1" s="23" t="b">
        <f t="array" ref="AC1">OR(EXACT(AC4&amp;"."&amp;$A5&amp;".",Daten!$B$10:'Daten'!Y46))</f>
        <v>0</v>
      </c>
      <c r="AD1" s="23" t="b">
        <f t="array" ref="AD1">OR(EXACT(AD4&amp;"."&amp;$A5&amp;".",Daten!$B$10:'Daten'!Z46))</f>
        <v>0</v>
      </c>
      <c r="AE1" s="23" t="b">
        <f t="array" ref="AE1">OR(EXACT(AE4&amp;"."&amp;$A5&amp;".",Daten!$B$10:'Daten'!AA46))</f>
        <v>0</v>
      </c>
      <c r="AF1" s="23" t="b">
        <f t="array" ref="AF1">OR(EXACT(AF4&amp;"."&amp;$A5&amp;".",Daten!$B$10:'Daten'!AB46))</f>
        <v>0</v>
      </c>
      <c r="AG1" s="23" t="b">
        <f t="array" ref="AG1">OR(EXACT(AG4&amp;"."&amp;$A5&amp;".",Daten!$B$10:'Daten'!AC46))</f>
        <v>0</v>
      </c>
      <c r="AH1" s="23" t="b">
        <f t="array" ref="AH1">OR(EXACT(AH4&amp;"."&amp;$A5&amp;".",Daten!$B$10:'Daten'!AD46))</f>
        <v>0</v>
      </c>
    </row>
    <row r="2" spans="1:35" s="68" customFormat="1" ht="50.1" customHeight="1" x14ac:dyDescent="0.2">
      <c r="A2" s="200" t="s">
        <v>50</v>
      </c>
      <c r="B2" s="200"/>
      <c r="D2" s="125" t="str">
        <f>IF(D1=TRUE,IF(VLOOKUP(D4&amp;"."&amp;$A$5&amp;".",Daten!$B$10:$C$63,2,0)="","Feiertag ","")&amp;VLOOKUP(D4&amp;"."&amp;$A$5&amp;".",Daten!$B$10:$C$63,2,0),"")</f>
        <v/>
      </c>
      <c r="E2" s="124" t="str">
        <f>IF(E1=TRUE,IF(VLOOKUP(E4&amp;"."&amp;$A$5&amp;".",Daten!$B$10:$C$63,2,0)="","Feiertag ","")&amp;VLOOKUP(E4&amp;"."&amp;$A$5&amp;".",Daten!$B$10:$C$63,2,0),"")</f>
        <v/>
      </c>
      <c r="F2" s="125" t="str">
        <f>IF(F1=TRUE,IF(VLOOKUP(F4&amp;"."&amp;$A$5&amp;".",Daten!$B$10:$C$63,2,0)="","Feiertag ","")&amp;VLOOKUP(F4&amp;"."&amp;$A$5&amp;".",Daten!$B$10:$C$63,2,0),"")</f>
        <v/>
      </c>
      <c r="G2" s="124" t="str">
        <f>IF(G1=TRUE,IF(VLOOKUP(G4&amp;"."&amp;$A$5&amp;".",Daten!$B$10:$C$63,2,0)="","Feiertag ","")&amp;VLOOKUP(G4&amp;"."&amp;$A$5&amp;".",Daten!$B$10:$C$63,2,0),"")</f>
        <v/>
      </c>
      <c r="H2" s="125" t="str">
        <f>IF(H1=TRUE,IF(VLOOKUP(H4&amp;"."&amp;$A$5&amp;".",Daten!$B$10:$C$63,2,0)="","Feiertag ","")&amp;VLOOKUP(H4&amp;"."&amp;$A$5&amp;".",Daten!$B$10:$C$63,2,0),"")</f>
        <v/>
      </c>
      <c r="I2" s="124" t="str">
        <f>IF(I1=TRUE,IF(VLOOKUP(I4&amp;"."&amp;$A$5&amp;".",Daten!$B$10:$C$63,2,0)="","Feiertag ","")&amp;VLOOKUP(I4&amp;"."&amp;$A$5&amp;".",Daten!$B$10:$C$63,2,0),"")</f>
        <v/>
      </c>
      <c r="J2" s="125" t="str">
        <f>IF(J1=TRUE,IF(VLOOKUP(J4&amp;"."&amp;$A$5&amp;".",Daten!$B$10:$C$63,2,0)="","Feiertag ","")&amp;VLOOKUP(J4&amp;"."&amp;$A$5&amp;".",Daten!$B$10:$C$63,2,0),"")</f>
        <v/>
      </c>
      <c r="K2" s="124" t="str">
        <f>IF(K1=TRUE,IF(VLOOKUP(K4&amp;"."&amp;$A$5&amp;".",Daten!$B$10:$C$63,2,0)="","Feiertag ","")&amp;VLOOKUP(K4&amp;"."&amp;$A$5&amp;".",Daten!$B$10:$C$63,2,0),"")</f>
        <v/>
      </c>
      <c r="L2" s="124" t="e">
        <f>IF(L1=TRUE,IF(VLOOKUP(L4&amp;"."&amp;$A$5&amp;".",Daten!$B$10:$C$63,2,0)="","Feiertag ","")&amp;VLOOKUP(L4&amp;"."&amp;$A$5&amp;".",Daten!$B$10:$C$63,2,0),"")</f>
        <v>#REF!</v>
      </c>
      <c r="M2" s="124" t="e">
        <f>IF(M1=TRUE,IF(VLOOKUP(M4&amp;"."&amp;$A$5&amp;".",Daten!$B$10:$C$63,2,0)="","Feiertag ","")&amp;VLOOKUP(M4&amp;"."&amp;$A$5&amp;".",Daten!$B$10:$C$63,2,0),"")</f>
        <v>#REF!</v>
      </c>
      <c r="N2" s="124" t="e">
        <f>IF(N1=TRUE,IF(VLOOKUP(N4&amp;"."&amp;$A$5&amp;".",Daten!$B$10:$C$63,2,0)="","Feiertag ","")&amp;VLOOKUP(N4&amp;"."&amp;$A$5&amp;".",Daten!$B$10:$C$63,2,0),"")</f>
        <v>#REF!</v>
      </c>
      <c r="O2" s="124" t="e">
        <f>IF(O1=TRUE,IF(VLOOKUP(O4&amp;"."&amp;$A$5&amp;".",Daten!$B$10:$C$63,2,0)="","Feiertag ","")&amp;VLOOKUP(O4&amp;"."&amp;$A$5&amp;".",Daten!$B$10:$C$63,2,0),"")</f>
        <v>#REF!</v>
      </c>
      <c r="P2" s="124" t="str">
        <f>IF(P1=TRUE,IF(VLOOKUP(P4&amp;"."&amp;$A$5&amp;".",Daten!$B$10:$C$63,2,0)="","Feiertag ","")&amp;VLOOKUP(P4&amp;"."&amp;$A$5&amp;".",Daten!$B$10:$C$63,2,0),"")</f>
        <v/>
      </c>
      <c r="Q2" s="124" t="str">
        <f>IF(Q1=TRUE,IF(VLOOKUP(Q4&amp;"."&amp;$A$5&amp;".",Daten!$B$10:$C$63,2,0)="","Feiertag ","")&amp;VLOOKUP(Q4&amp;"."&amp;$A$5&amp;".",Daten!$B$10:$C$63,2,0),"")</f>
        <v/>
      </c>
      <c r="R2" s="124" t="str">
        <f>IF(R1=TRUE,IF(VLOOKUP(R4&amp;"."&amp;$A$5&amp;".",Daten!$B$10:$C$63,2,0)="","Feiertag ","")&amp;VLOOKUP(R4&amp;"."&amp;$A$5&amp;".",Daten!$B$10:$C$63,2,0),"")</f>
        <v/>
      </c>
      <c r="S2" s="124" t="str">
        <f>IF(S1=TRUE,IF(VLOOKUP(S4&amp;"."&amp;$A$5&amp;".",Daten!$B$10:$C$63,2,0)="","Feiertag ","")&amp;VLOOKUP(S4&amp;"."&amp;$A$5&amp;".",Daten!$B$10:$C$63,2,0),"")</f>
        <v/>
      </c>
      <c r="T2" s="124" t="str">
        <f>IF(T1=TRUE,IF(VLOOKUP(T4&amp;"."&amp;$A$5&amp;".",Daten!$B$10:$C$63,2,0)="","Feiertag ","")&amp;VLOOKUP(T4&amp;"."&amp;$A$5&amp;".",Daten!$B$10:$C$63,2,0),"")</f>
        <v/>
      </c>
      <c r="U2" s="124" t="str">
        <f>IF(U1=TRUE,IF(VLOOKUP(U4&amp;"."&amp;$A$5&amp;".",Daten!$B$10:$C$63,2,0)="","Feiertag ","")&amp;VLOOKUP(U4&amp;"."&amp;$A$5&amp;".",Daten!$B$10:$C$63,2,0),"")</f>
        <v/>
      </c>
      <c r="V2" s="124" t="str">
        <f>IF(V1=TRUE,IF(VLOOKUP(V4&amp;"."&amp;$A$5&amp;".",Daten!$B$10:$C$63,2,0)="","Feiertag ","")&amp;VLOOKUP(V4&amp;"."&amp;$A$5&amp;".",Daten!$B$10:$C$63,2,0),"")</f>
        <v/>
      </c>
      <c r="W2" s="124" t="str">
        <f>IF(W1=TRUE,IF(VLOOKUP(W4&amp;"."&amp;$A$5&amp;".",Daten!$B$10:$C$63,2,0)="","Feiertag ","")&amp;VLOOKUP(W4&amp;"."&amp;$A$5&amp;".",Daten!$B$10:$C$63,2,0),"")</f>
        <v/>
      </c>
      <c r="X2" s="124" t="str">
        <f>IF(X1=TRUE,IF(VLOOKUP(X4&amp;"."&amp;$A$5&amp;".",Daten!$B$10:$C$63,2,0)="","Feiertag ","")&amp;VLOOKUP(X4&amp;"."&amp;$A$5&amp;".",Daten!$B$10:$C$63,2,0),"")</f>
        <v/>
      </c>
      <c r="Y2" s="124" t="str">
        <f>IF(Y1=TRUE,IF(VLOOKUP(Y4&amp;"."&amp;$A$5&amp;".",Daten!$B$10:$C$63,2,0)="","Feiertag ","")&amp;VLOOKUP(Y4&amp;"."&amp;$A$5&amp;".",Daten!$B$10:$C$63,2,0),"")</f>
        <v/>
      </c>
      <c r="Z2" s="124" t="str">
        <f>IF(Z1=TRUE,IF(VLOOKUP(Z4&amp;"."&amp;$A$5&amp;".",Daten!$B$10:$C$63,2,0)="","Feiertag ","")&amp;VLOOKUP(Z4&amp;"."&amp;$A$5&amp;".",Daten!$B$10:$C$63,2,0),"")</f>
        <v/>
      </c>
      <c r="AA2" s="124" t="str">
        <f>IF(AA1=TRUE,IF(VLOOKUP(AA4&amp;"."&amp;$A$5&amp;".",Daten!$B$10:$C$63,2,0)="","Feiertag ","")&amp;VLOOKUP(AA4&amp;"."&amp;$A$5&amp;".",Daten!$B$10:$C$63,2,0),"")</f>
        <v/>
      </c>
      <c r="AB2" s="124" t="str">
        <f>IF(AB1=TRUE,IF(VLOOKUP(AB4&amp;"."&amp;$A$5&amp;".",Daten!$B$10:$C$63,2,0)="","Feiertag ","")&amp;VLOOKUP(AB4&amp;"."&amp;$A$5&amp;".",Daten!$B$10:$C$63,2,0),"")</f>
        <v/>
      </c>
      <c r="AC2" s="124" t="str">
        <f>IF(AC1=TRUE,IF(VLOOKUP(AC4&amp;"."&amp;$A$5&amp;".",Daten!$B$10:$C$63,2,0)="","Feiertag ","")&amp;VLOOKUP(AC4&amp;"."&amp;$A$5&amp;".",Daten!$B$10:$C$63,2,0),"")</f>
        <v/>
      </c>
      <c r="AD2" s="124" t="str">
        <f>IF(AD1=TRUE,IF(VLOOKUP(AD4&amp;"."&amp;$A$5&amp;".",Daten!$B$10:$C$63,2,0)="","Feiertag ","")&amp;VLOOKUP(AD4&amp;"."&amp;$A$5&amp;".",Daten!$B$10:$C$63,2,0),"")</f>
        <v/>
      </c>
      <c r="AE2" s="124" t="str">
        <f>IF(AE1=TRUE,IF(VLOOKUP(AE4&amp;"."&amp;$A$5&amp;".",Daten!$B$10:$C$63,2,0)="","Feiertag ","")&amp;VLOOKUP(AE4&amp;"."&amp;$A$5&amp;".",Daten!$B$10:$C$63,2,0),"")</f>
        <v/>
      </c>
      <c r="AF2" s="124" t="str">
        <f>IF(AF1=TRUE,IF(VLOOKUP(AF4&amp;"."&amp;$A$5&amp;".",Daten!$B$10:$C$63,2,0)="","Feiertag ","")&amp;VLOOKUP(AF4&amp;"."&amp;$A$5&amp;".",Daten!$B$10:$C$63,2,0),"")</f>
        <v/>
      </c>
      <c r="AG2" s="124" t="str">
        <f>IF(AG1=TRUE,IF(VLOOKUP(AG4&amp;"."&amp;$A$5&amp;".",Daten!$B$10:$C$63,2,0)="","Feiertag ","")&amp;VLOOKUP(AG4&amp;"."&amp;$A$5&amp;".",Daten!$B$10:$C$63,2,0),"")</f>
        <v/>
      </c>
      <c r="AH2" s="124" t="str">
        <f>IF(AH1=TRUE,IF(VLOOKUP(AH4&amp;"."&amp;$A$5&amp;".",Daten!$B$10:$C$63,2,0)="","Feiertag ","")&amp;VLOOKUP(AH4&amp;"."&amp;$A$5&amp;".",Daten!$B$10:$C$63,2,0),"")</f>
        <v/>
      </c>
    </row>
    <row r="3" spans="1:35" s="27" customFormat="1" ht="20.25" x14ac:dyDescent="0.2">
      <c r="A3" s="200"/>
      <c r="B3" s="200"/>
      <c r="C3" s="24"/>
      <c r="D3" s="39" t="str">
        <f>IF(Jul!AH3="MO","DI",IF(Jul!AH3="DI","MI",IF(Jul!AH3="MI","DO",IF(Jul!AH3="DO","FR",IF(Jul!AH3="FR","SA",IF(Jul!AH3="SA","SO",IF(Jul!AH3="SO","MO","")))))))</f>
        <v>FR</v>
      </c>
      <c r="E3" s="25" t="str">
        <f t="shared" ref="E3:W3" si="0">IF(D3="MO","DI",IF(D3="DI","MI",IF(D3="MI","DO",IF(D3="DO","FR",IF(D3="FR","SA",IF(D3="SA","SO",IF(D3="SO","MO","")))))))</f>
        <v>SA</v>
      </c>
      <c r="F3" s="26" t="str">
        <f t="shared" si="0"/>
        <v>SO</v>
      </c>
      <c r="G3" s="25" t="str">
        <f t="shared" si="0"/>
        <v>MO</v>
      </c>
      <c r="H3" s="26" t="str">
        <f t="shared" si="0"/>
        <v>DI</v>
      </c>
      <c r="I3" s="25" t="str">
        <f t="shared" si="0"/>
        <v>MI</v>
      </c>
      <c r="J3" s="26" t="str">
        <f t="shared" si="0"/>
        <v>DO</v>
      </c>
      <c r="K3" s="25" t="str">
        <f t="shared" si="0"/>
        <v>FR</v>
      </c>
      <c r="L3" s="26" t="str">
        <f t="shared" si="0"/>
        <v>SA</v>
      </c>
      <c r="M3" s="155" t="str">
        <f t="shared" si="0"/>
        <v>SO</v>
      </c>
      <c r="N3" s="156" t="str">
        <f t="shared" si="0"/>
        <v>MO</v>
      </c>
      <c r="O3" s="25" t="str">
        <f t="shared" si="0"/>
        <v>DI</v>
      </c>
      <c r="P3" s="26" t="str">
        <f t="shared" si="0"/>
        <v>MI</v>
      </c>
      <c r="Q3" s="25" t="str">
        <f t="shared" si="0"/>
        <v>DO</v>
      </c>
      <c r="R3" s="26" t="str">
        <f t="shared" si="0"/>
        <v>FR</v>
      </c>
      <c r="S3" s="25" t="str">
        <f t="shared" si="0"/>
        <v>SA</v>
      </c>
      <c r="T3" s="26" t="str">
        <f t="shared" si="0"/>
        <v>SO</v>
      </c>
      <c r="U3" s="25" t="str">
        <f t="shared" si="0"/>
        <v>MO</v>
      </c>
      <c r="V3" s="26" t="str">
        <f t="shared" si="0"/>
        <v>DI</v>
      </c>
      <c r="W3" s="25" t="str">
        <f t="shared" si="0"/>
        <v>MI</v>
      </c>
      <c r="X3" s="26" t="str">
        <f t="shared" ref="X3" si="1">IF(W3="MO","DI",IF(W3="DI","MI",IF(W3="MI","DO",IF(W3="DO","FR",IF(W3="FR","SA",IF(W3="SA","SO",IF(W3="SO","MO","")))))))</f>
        <v>DO</v>
      </c>
      <c r="Y3" s="25" t="str">
        <f t="shared" ref="Y3:AH3" si="2">IF(X3="MO","DI",IF(X3="DI","MI",IF(X3="MI","DO",IF(X3="DO","FR",IF(X3="FR","SA",IF(X3="SA","SO",IF(X3="SO","MO","")))))))</f>
        <v>FR</v>
      </c>
      <c r="Z3" s="26" t="str">
        <f t="shared" si="2"/>
        <v>SA</v>
      </c>
      <c r="AA3" s="25" t="str">
        <f t="shared" si="2"/>
        <v>SO</v>
      </c>
      <c r="AB3" s="26" t="str">
        <f>IF(AA3="MO","DI",IF(AA3="DI","MI",IF(AA3="MI","DO",IF(AA3="DO","FR",IF(AA3="FR","SA",IF(AA3="SA","SO",IF(AA3="SO","MO","")))))))</f>
        <v>MO</v>
      </c>
      <c r="AC3" s="25" t="str">
        <f t="shared" si="2"/>
        <v>DI</v>
      </c>
      <c r="AD3" s="26" t="str">
        <f t="shared" si="2"/>
        <v>MI</v>
      </c>
      <c r="AE3" s="25" t="str">
        <f t="shared" si="2"/>
        <v>DO</v>
      </c>
      <c r="AF3" s="26" t="str">
        <f t="shared" si="2"/>
        <v>FR</v>
      </c>
      <c r="AG3" s="25" t="str">
        <f t="shared" si="2"/>
        <v>SA</v>
      </c>
      <c r="AH3" s="26" t="str">
        <f t="shared" si="2"/>
        <v>SO</v>
      </c>
    </row>
    <row r="4" spans="1:35" s="28" customFormat="1" ht="12.75" customHeight="1" x14ac:dyDescent="0.2">
      <c r="A4" s="200"/>
      <c r="B4" s="200"/>
      <c r="C4" s="24"/>
      <c r="D4" s="198" t="s">
        <v>0</v>
      </c>
      <c r="E4" s="207" t="s">
        <v>1</v>
      </c>
      <c r="F4" s="193" t="s">
        <v>2</v>
      </c>
      <c r="G4" s="207" t="s">
        <v>3</v>
      </c>
      <c r="H4" s="193" t="s">
        <v>4</v>
      </c>
      <c r="I4" s="207" t="s">
        <v>5</v>
      </c>
      <c r="J4" s="193" t="s">
        <v>6</v>
      </c>
      <c r="K4" s="207" t="s">
        <v>7</v>
      </c>
      <c r="L4" s="193" t="s">
        <v>8</v>
      </c>
      <c r="M4" s="207" t="s">
        <v>9</v>
      </c>
      <c r="N4" s="193" t="s">
        <v>10</v>
      </c>
      <c r="O4" s="207" t="s">
        <v>11</v>
      </c>
      <c r="P4" s="193" t="s">
        <v>12</v>
      </c>
      <c r="Q4" s="209" t="s">
        <v>13</v>
      </c>
      <c r="R4" s="193" t="s">
        <v>14</v>
      </c>
      <c r="S4" s="207" t="s">
        <v>15</v>
      </c>
      <c r="T4" s="193" t="s">
        <v>16</v>
      </c>
      <c r="U4" s="207" t="s">
        <v>17</v>
      </c>
      <c r="V4" s="193" t="s">
        <v>18</v>
      </c>
      <c r="W4" s="207" t="s">
        <v>19</v>
      </c>
      <c r="X4" s="193" t="s">
        <v>20</v>
      </c>
      <c r="Y4" s="207" t="s">
        <v>21</v>
      </c>
      <c r="Z4" s="193" t="s">
        <v>22</v>
      </c>
      <c r="AA4" s="207" t="s">
        <v>23</v>
      </c>
      <c r="AB4" s="193" t="s">
        <v>24</v>
      </c>
      <c r="AC4" s="207" t="s">
        <v>25</v>
      </c>
      <c r="AD4" s="193" t="s">
        <v>26</v>
      </c>
      <c r="AE4" s="207" t="s">
        <v>27</v>
      </c>
      <c r="AF4" s="193" t="s">
        <v>28</v>
      </c>
      <c r="AG4" s="211" t="s">
        <v>29</v>
      </c>
      <c r="AH4" s="198" t="s">
        <v>30</v>
      </c>
    </row>
    <row r="5" spans="1:35" s="30" customFormat="1" x14ac:dyDescent="0.2">
      <c r="A5" s="29" t="str">
        <f>IF($A$2="Januar","01",IF($A$2="Februar","02",IF($A$2="März","03",IF($A$2="April","04",IF($A$2="Mai","05",IF($A$2="Juni","06",IF($A$2="Juli","07",IF($A$2="August","08",IF($A$2="September","09",IF($A$2="Oktober","10",IF($A$2="November","11",IF($A$2="Dezember","12",""))))))))))))</f>
        <v>08</v>
      </c>
      <c r="D5" s="199"/>
      <c r="E5" s="208"/>
      <c r="F5" s="194"/>
      <c r="G5" s="208"/>
      <c r="H5" s="194"/>
      <c r="I5" s="208"/>
      <c r="J5" s="194"/>
      <c r="K5" s="208"/>
      <c r="L5" s="194"/>
      <c r="M5" s="208"/>
      <c r="N5" s="194"/>
      <c r="O5" s="208"/>
      <c r="P5" s="194"/>
      <c r="Q5" s="210"/>
      <c r="R5" s="194"/>
      <c r="S5" s="208"/>
      <c r="T5" s="194"/>
      <c r="U5" s="208"/>
      <c r="V5" s="194"/>
      <c r="W5" s="208"/>
      <c r="X5" s="194"/>
      <c r="Y5" s="208"/>
      <c r="Z5" s="194"/>
      <c r="AA5" s="208"/>
      <c r="AB5" s="194"/>
      <c r="AC5" s="208"/>
      <c r="AD5" s="194"/>
      <c r="AE5" s="208"/>
      <c r="AF5" s="194"/>
      <c r="AG5" s="212"/>
      <c r="AH5" s="199"/>
    </row>
    <row r="6" spans="1:35" s="31" customFormat="1" ht="6.75" customHeight="1" thickBot="1" x14ac:dyDescent="0.25"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</row>
    <row r="7" spans="1:35" ht="12.75" customHeight="1" x14ac:dyDescent="0.2">
      <c r="A7" s="195"/>
      <c r="B7" s="71"/>
      <c r="C7" s="35"/>
      <c r="D7" s="104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  <c r="AA7" s="159"/>
      <c r="AB7" s="159"/>
      <c r="AC7" s="159"/>
      <c r="AD7" s="159"/>
      <c r="AE7" s="159"/>
      <c r="AF7" s="159"/>
      <c r="AG7" s="159"/>
      <c r="AH7" s="105"/>
    </row>
    <row r="8" spans="1:35" x14ac:dyDescent="0.2">
      <c r="A8" s="196"/>
      <c r="B8" s="72"/>
      <c r="C8" s="35"/>
      <c r="D8" s="15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9"/>
    </row>
    <row r="9" spans="1:35" x14ac:dyDescent="0.2">
      <c r="A9" s="196"/>
      <c r="B9" s="73"/>
      <c r="C9" s="35"/>
      <c r="D9" s="157"/>
      <c r="E9" s="46"/>
      <c r="F9" s="46"/>
      <c r="G9" s="46"/>
      <c r="H9" s="46"/>
      <c r="I9" s="46"/>
      <c r="J9" s="46"/>
      <c r="K9" s="46"/>
      <c r="L9" s="46"/>
      <c r="M9" s="46"/>
      <c r="N9" s="46"/>
      <c r="O9" s="160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</row>
    <row r="10" spans="1:35" x14ac:dyDescent="0.2">
      <c r="A10" s="196"/>
      <c r="B10" s="72"/>
      <c r="C10" s="35"/>
      <c r="D10" s="15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9"/>
    </row>
    <row r="11" spans="1:35" x14ac:dyDescent="0.2">
      <c r="A11" s="196"/>
      <c r="B11" s="73"/>
      <c r="C11" s="35"/>
      <c r="D11" s="157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7"/>
    </row>
    <row r="12" spans="1:35" x14ac:dyDescent="0.2">
      <c r="A12" s="196"/>
      <c r="B12" s="72"/>
      <c r="C12" s="35"/>
      <c r="D12" s="15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9"/>
    </row>
    <row r="13" spans="1:35" x14ac:dyDescent="0.2">
      <c r="A13" s="196"/>
      <c r="B13" s="73"/>
      <c r="C13" s="35"/>
      <c r="D13" s="157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7"/>
    </row>
    <row r="14" spans="1:35" ht="12.75" customHeight="1" x14ac:dyDescent="0.2">
      <c r="A14" s="196"/>
      <c r="B14" s="75"/>
      <c r="C14" s="35"/>
      <c r="D14" s="15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6"/>
    </row>
    <row r="15" spans="1:35" s="36" customFormat="1" x14ac:dyDescent="0.2">
      <c r="A15" s="196"/>
      <c r="B15" s="74"/>
      <c r="C15" s="35"/>
      <c r="D15" s="157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7"/>
    </row>
    <row r="16" spans="1:35" x14ac:dyDescent="0.2">
      <c r="A16" s="196"/>
      <c r="B16" s="75"/>
      <c r="C16" s="35"/>
      <c r="D16" s="15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9"/>
    </row>
    <row r="17" spans="1:34" x14ac:dyDescent="0.2">
      <c r="A17" s="196"/>
      <c r="B17" s="74"/>
      <c r="C17" s="35"/>
      <c r="D17" s="157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7"/>
    </row>
    <row r="18" spans="1:34" x14ac:dyDescent="0.2">
      <c r="A18" s="196"/>
      <c r="B18" s="75"/>
      <c r="C18" s="35"/>
      <c r="D18" s="15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9"/>
    </row>
    <row r="19" spans="1:34" x14ac:dyDescent="0.2">
      <c r="A19" s="196"/>
      <c r="B19" s="74"/>
      <c r="C19" s="35"/>
      <c r="D19" s="157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7"/>
    </row>
    <row r="20" spans="1:34" ht="12.75" customHeight="1" x14ac:dyDescent="0.2">
      <c r="A20" s="196"/>
      <c r="B20" s="75"/>
      <c r="C20" s="35"/>
      <c r="D20" s="15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9"/>
    </row>
    <row r="21" spans="1:34" ht="12.75" customHeight="1" x14ac:dyDescent="0.2">
      <c r="A21" s="223"/>
      <c r="B21" s="74"/>
      <c r="C21" s="35"/>
      <c r="D21" s="157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7"/>
    </row>
    <row r="22" spans="1:34" ht="12.75" customHeight="1" x14ac:dyDescent="0.2">
      <c r="A22" s="223"/>
      <c r="B22" s="75"/>
      <c r="C22" s="35"/>
      <c r="D22" s="15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9"/>
    </row>
    <row r="23" spans="1:34" ht="12.75" customHeight="1" x14ac:dyDescent="0.2">
      <c r="A23" s="223"/>
      <c r="B23" s="74"/>
      <c r="C23" s="35"/>
      <c r="D23" s="157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7"/>
    </row>
    <row r="24" spans="1:34" x14ac:dyDescent="0.2">
      <c r="A24" s="223"/>
      <c r="B24" s="75"/>
      <c r="C24" s="35"/>
      <c r="D24" s="15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9"/>
    </row>
    <row r="25" spans="1:34" ht="13.5" thickBot="1" x14ac:dyDescent="0.25">
      <c r="A25" s="197"/>
      <c r="B25" s="76"/>
      <c r="C25" s="35"/>
      <c r="D25" s="107"/>
      <c r="E25" s="46"/>
      <c r="F25" s="46"/>
      <c r="G25" s="46"/>
      <c r="H25" s="46"/>
      <c r="I25" s="151"/>
      <c r="J25" s="151"/>
      <c r="K25" s="46"/>
      <c r="L25" s="46"/>
      <c r="M25" s="46"/>
      <c r="N25" s="46"/>
      <c r="O25" s="46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</row>
    <row r="26" spans="1:34" x14ac:dyDescent="0.2">
      <c r="A26" s="201"/>
      <c r="B26" s="77"/>
      <c r="C26" s="176"/>
      <c r="D26" s="177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</row>
    <row r="27" spans="1:34" ht="13.5" thickBot="1" x14ac:dyDescent="0.25">
      <c r="A27" s="213"/>
      <c r="B27" s="78"/>
      <c r="C27" s="176"/>
      <c r="D27" s="134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</row>
    <row r="28" spans="1:34" x14ac:dyDescent="0.2">
      <c r="A28" s="214"/>
      <c r="B28" s="88"/>
      <c r="C28" s="35"/>
      <c r="D28" s="89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3"/>
      <c r="T28" s="93"/>
      <c r="U28" s="93"/>
      <c r="V28" s="93"/>
      <c r="W28" s="93"/>
      <c r="X28" s="93"/>
      <c r="Y28" s="93"/>
      <c r="Z28" s="93"/>
      <c r="AA28" s="93"/>
      <c r="AB28" s="93"/>
      <c r="AC28" s="93"/>
      <c r="AD28" s="93"/>
      <c r="AE28" s="93"/>
      <c r="AF28" s="93"/>
      <c r="AG28" s="93"/>
      <c r="AH28" s="93"/>
    </row>
    <row r="29" spans="1:34" x14ac:dyDescent="0.2">
      <c r="A29" s="203"/>
      <c r="B29" s="96"/>
      <c r="C29" s="35"/>
      <c r="D29" s="98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</row>
    <row r="30" spans="1:34" ht="12.75" customHeight="1" x14ac:dyDescent="0.2">
      <c r="A30" s="203"/>
      <c r="B30" s="95"/>
      <c r="C30" s="35"/>
      <c r="D30" s="92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</row>
    <row r="31" spans="1:34" ht="12.75" customHeight="1" thickBot="1" x14ac:dyDescent="0.25">
      <c r="A31" s="204"/>
      <c r="B31" s="97"/>
      <c r="C31" s="35"/>
      <c r="D31" s="101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</row>
    <row r="32" spans="1:34" ht="12.75" customHeight="1" thickBot="1" x14ac:dyDescent="0.25">
      <c r="A32" s="37"/>
      <c r="B32" s="33"/>
      <c r="C32" s="35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</row>
    <row r="33" spans="1:34" s="58" customFormat="1" ht="12.75" customHeight="1" thickBot="1" x14ac:dyDescent="0.25">
      <c r="A33" s="205" t="s">
        <v>85</v>
      </c>
      <c r="B33" s="206"/>
      <c r="C33" s="36"/>
      <c r="D33" s="79">
        <f t="shared" ref="D33:AH33" si="3">SUMPRODUCT((D7:D25="")*($B7:$B25&lt;&gt;""))+SUMPRODUCT(($B7:$B25&lt;&gt;"")*(D7:D25="K-RB"))+SUMPRODUCT(($B7:$B25&lt;&gt;"")*(D7:D25="GT"))+SUMPRODUCT(($B7:$B25&lt;&gt;"")*(D7:D25="KAP"))+SUMPRODUCT(($B7:$B25&lt;&gt;"")*(D7:D25="Sch"))+SUMPRODUCT(($B7:$B25&lt;&gt;"")*(D7:D25="A"))+SUMPRODUCT(($B7:$B25&lt;&gt;"")*(D7:D25="T"))</f>
        <v>0</v>
      </c>
      <c r="E33" s="80">
        <f t="shared" si="3"/>
        <v>0</v>
      </c>
      <c r="F33" s="80">
        <f t="shared" si="3"/>
        <v>0</v>
      </c>
      <c r="G33" s="80">
        <f t="shared" si="3"/>
        <v>0</v>
      </c>
      <c r="H33" s="80">
        <f t="shared" si="3"/>
        <v>0</v>
      </c>
      <c r="I33" s="80">
        <f t="shared" si="3"/>
        <v>0</v>
      </c>
      <c r="J33" s="80">
        <f t="shared" si="3"/>
        <v>0</v>
      </c>
      <c r="K33" s="80">
        <f t="shared" si="3"/>
        <v>0</v>
      </c>
      <c r="L33" s="80">
        <f t="shared" si="3"/>
        <v>0</v>
      </c>
      <c r="M33" s="80">
        <f t="shared" si="3"/>
        <v>0</v>
      </c>
      <c r="N33" s="80">
        <f t="shared" si="3"/>
        <v>0</v>
      </c>
      <c r="O33" s="80">
        <f t="shared" si="3"/>
        <v>0</v>
      </c>
      <c r="P33" s="80">
        <f t="shared" si="3"/>
        <v>0</v>
      </c>
      <c r="Q33" s="80">
        <f t="shared" si="3"/>
        <v>0</v>
      </c>
      <c r="R33" s="80">
        <f t="shared" si="3"/>
        <v>0</v>
      </c>
      <c r="S33" s="80">
        <f t="shared" si="3"/>
        <v>0</v>
      </c>
      <c r="T33" s="80">
        <f t="shared" si="3"/>
        <v>0</v>
      </c>
      <c r="U33" s="80">
        <f t="shared" si="3"/>
        <v>0</v>
      </c>
      <c r="V33" s="80">
        <f t="shared" si="3"/>
        <v>0</v>
      </c>
      <c r="W33" s="80">
        <f t="shared" si="3"/>
        <v>0</v>
      </c>
      <c r="X33" s="80">
        <f t="shared" si="3"/>
        <v>0</v>
      </c>
      <c r="Y33" s="80">
        <f t="shared" si="3"/>
        <v>0</v>
      </c>
      <c r="Z33" s="80">
        <f t="shared" si="3"/>
        <v>0</v>
      </c>
      <c r="AA33" s="80">
        <f t="shared" si="3"/>
        <v>0</v>
      </c>
      <c r="AB33" s="80">
        <f t="shared" si="3"/>
        <v>0</v>
      </c>
      <c r="AC33" s="80">
        <f t="shared" si="3"/>
        <v>0</v>
      </c>
      <c r="AD33" s="80">
        <f t="shared" si="3"/>
        <v>0</v>
      </c>
      <c r="AE33" s="80">
        <f t="shared" si="3"/>
        <v>0</v>
      </c>
      <c r="AF33" s="80">
        <f t="shared" si="3"/>
        <v>0</v>
      </c>
      <c r="AG33" s="80">
        <f t="shared" si="3"/>
        <v>0</v>
      </c>
      <c r="AH33" s="81">
        <f t="shared" si="3"/>
        <v>0</v>
      </c>
    </row>
    <row r="34" spans="1:34" x14ac:dyDescent="0.2">
      <c r="B34" s="34" t="s">
        <v>91</v>
      </c>
      <c r="D34" s="130">
        <f t="shared" ref="D34:AH34" si="4">COUNTIF(D7:D31,"A")</f>
        <v>0</v>
      </c>
      <c r="E34" s="130">
        <f t="shared" si="4"/>
        <v>0</v>
      </c>
      <c r="F34" s="130">
        <f t="shared" si="4"/>
        <v>0</v>
      </c>
      <c r="G34" s="130">
        <f t="shared" si="4"/>
        <v>0</v>
      </c>
      <c r="H34" s="130">
        <f t="shared" si="4"/>
        <v>0</v>
      </c>
      <c r="I34" s="130">
        <f t="shared" si="4"/>
        <v>0</v>
      </c>
      <c r="J34" s="130">
        <f t="shared" si="4"/>
        <v>0</v>
      </c>
      <c r="K34" s="130">
        <f t="shared" si="4"/>
        <v>0</v>
      </c>
      <c r="L34" s="130">
        <f t="shared" si="4"/>
        <v>0</v>
      </c>
      <c r="M34" s="130">
        <f t="shared" si="4"/>
        <v>0</v>
      </c>
      <c r="N34" s="130">
        <f t="shared" si="4"/>
        <v>0</v>
      </c>
      <c r="O34" s="130">
        <f t="shared" si="4"/>
        <v>0</v>
      </c>
      <c r="P34" s="130">
        <f t="shared" si="4"/>
        <v>0</v>
      </c>
      <c r="Q34" s="130">
        <f t="shared" si="4"/>
        <v>0</v>
      </c>
      <c r="R34" s="130">
        <f t="shared" si="4"/>
        <v>0</v>
      </c>
      <c r="S34" s="130">
        <f t="shared" si="4"/>
        <v>0</v>
      </c>
      <c r="T34" s="130">
        <f t="shared" si="4"/>
        <v>0</v>
      </c>
      <c r="U34" s="130">
        <f t="shared" si="4"/>
        <v>0</v>
      </c>
      <c r="V34" s="130">
        <f t="shared" si="4"/>
        <v>0</v>
      </c>
      <c r="W34" s="130">
        <f t="shared" si="4"/>
        <v>0</v>
      </c>
      <c r="X34" s="130">
        <f t="shared" si="4"/>
        <v>0</v>
      </c>
      <c r="Y34" s="130">
        <f t="shared" si="4"/>
        <v>0</v>
      </c>
      <c r="Z34" s="130">
        <f t="shared" si="4"/>
        <v>0</v>
      </c>
      <c r="AA34" s="130">
        <f t="shared" si="4"/>
        <v>0</v>
      </c>
      <c r="AB34" s="130">
        <f t="shared" si="4"/>
        <v>0</v>
      </c>
      <c r="AC34" s="130">
        <f t="shared" si="4"/>
        <v>0</v>
      </c>
      <c r="AD34" s="130">
        <f t="shared" si="4"/>
        <v>0</v>
      </c>
      <c r="AE34" s="130">
        <f t="shared" si="4"/>
        <v>0</v>
      </c>
      <c r="AF34" s="130">
        <f t="shared" si="4"/>
        <v>0</v>
      </c>
      <c r="AG34" s="130">
        <f t="shared" si="4"/>
        <v>0</v>
      </c>
      <c r="AH34" s="130">
        <f t="shared" si="4"/>
        <v>0</v>
      </c>
    </row>
    <row r="35" spans="1:34" x14ac:dyDescent="0.2">
      <c r="B35" s="34" t="s">
        <v>93</v>
      </c>
      <c r="D35" s="130">
        <f t="shared" ref="D35:AH35" si="5">COUNTIF(D7:D31,"T")</f>
        <v>0</v>
      </c>
      <c r="E35" s="130">
        <f t="shared" si="5"/>
        <v>0</v>
      </c>
      <c r="F35" s="130">
        <f t="shared" si="5"/>
        <v>0</v>
      </c>
      <c r="G35" s="130">
        <f t="shared" si="5"/>
        <v>0</v>
      </c>
      <c r="H35" s="130">
        <f t="shared" si="5"/>
        <v>0</v>
      </c>
      <c r="I35" s="130">
        <f t="shared" si="5"/>
        <v>0</v>
      </c>
      <c r="J35" s="130">
        <f t="shared" si="5"/>
        <v>0</v>
      </c>
      <c r="K35" s="130">
        <f t="shared" si="5"/>
        <v>0</v>
      </c>
      <c r="L35" s="130">
        <f t="shared" si="5"/>
        <v>0</v>
      </c>
      <c r="M35" s="130">
        <f t="shared" si="5"/>
        <v>0</v>
      </c>
      <c r="N35" s="130">
        <f t="shared" si="5"/>
        <v>0</v>
      </c>
      <c r="O35" s="130">
        <f t="shared" si="5"/>
        <v>0</v>
      </c>
      <c r="P35" s="130">
        <f t="shared" si="5"/>
        <v>0</v>
      </c>
      <c r="Q35" s="130">
        <f t="shared" si="5"/>
        <v>0</v>
      </c>
      <c r="R35" s="130">
        <f t="shared" si="5"/>
        <v>0</v>
      </c>
      <c r="S35" s="130">
        <f t="shared" si="5"/>
        <v>0</v>
      </c>
      <c r="T35" s="130">
        <f t="shared" si="5"/>
        <v>0</v>
      </c>
      <c r="U35" s="130">
        <f t="shared" si="5"/>
        <v>0</v>
      </c>
      <c r="V35" s="130">
        <f t="shared" si="5"/>
        <v>0</v>
      </c>
      <c r="W35" s="130">
        <f t="shared" si="5"/>
        <v>0</v>
      </c>
      <c r="X35" s="130">
        <f t="shared" si="5"/>
        <v>0</v>
      </c>
      <c r="Y35" s="130">
        <f t="shared" si="5"/>
        <v>0</v>
      </c>
      <c r="Z35" s="130">
        <f t="shared" si="5"/>
        <v>0</v>
      </c>
      <c r="AA35" s="130">
        <f t="shared" si="5"/>
        <v>0</v>
      </c>
      <c r="AB35" s="130">
        <f t="shared" si="5"/>
        <v>0</v>
      </c>
      <c r="AC35" s="130">
        <f t="shared" si="5"/>
        <v>0</v>
      </c>
      <c r="AD35" s="130">
        <f t="shared" si="5"/>
        <v>0</v>
      </c>
      <c r="AE35" s="130">
        <f t="shared" si="5"/>
        <v>0</v>
      </c>
      <c r="AF35" s="130">
        <f t="shared" si="5"/>
        <v>0</v>
      </c>
      <c r="AG35" s="130">
        <f t="shared" si="5"/>
        <v>0</v>
      </c>
      <c r="AH35" s="130">
        <f t="shared" si="5"/>
        <v>0</v>
      </c>
    </row>
  </sheetData>
  <sheetProtection formatCells="0" selectLockedCells="1"/>
  <customSheetViews>
    <customSheetView guid="{90684324-B569-4AF6-BCF4-ED648A4ACF90}" scale="90" showPageBreaks="1" showGridLines="0">
      <pane xSplit="3" ySplit="6" topLeftCell="U7" activePane="bottomRight" state="frozen"/>
      <selection pane="bottomRight" activeCell="X39" sqref="X39"/>
      <pageMargins left="0.70866141732283472" right="0.70866141732283472" top="0.78740157480314965" bottom="0.78740157480314965" header="0.31496062992125984" footer="0.31496062992125984"/>
      <pageSetup paperSize="9" orientation="portrait" r:id="rId1"/>
    </customSheetView>
  </customSheetViews>
  <mergeCells count="36">
    <mergeCell ref="R4:R5"/>
    <mergeCell ref="L4:L5"/>
    <mergeCell ref="M4:M5"/>
    <mergeCell ref="N4:N5"/>
    <mergeCell ref="O4:O5"/>
    <mergeCell ref="P4:P5"/>
    <mergeCell ref="AF4:AF5"/>
    <mergeCell ref="AG4:AG5"/>
    <mergeCell ref="AH4:AH5"/>
    <mergeCell ref="Y4:Y5"/>
    <mergeCell ref="Z4:Z5"/>
    <mergeCell ref="AA4:AA5"/>
    <mergeCell ref="AB4:AB5"/>
    <mergeCell ref="AC4:AC5"/>
    <mergeCell ref="AE4:AE5"/>
    <mergeCell ref="T4:T5"/>
    <mergeCell ref="U4:U5"/>
    <mergeCell ref="V4:V5"/>
    <mergeCell ref="W4:W5"/>
    <mergeCell ref="X4:X5"/>
    <mergeCell ref="A7:A25"/>
    <mergeCell ref="A26:A27"/>
    <mergeCell ref="A28:A31"/>
    <mergeCell ref="A33:B33"/>
    <mergeCell ref="AD4:AD5"/>
    <mergeCell ref="A2:B4"/>
    <mergeCell ref="S4:S5"/>
    <mergeCell ref="D4:D5"/>
    <mergeCell ref="E4:E5"/>
    <mergeCell ref="F4:F5"/>
    <mergeCell ref="G4:G5"/>
    <mergeCell ref="H4:H5"/>
    <mergeCell ref="I4:I5"/>
    <mergeCell ref="J4:J5"/>
    <mergeCell ref="K4:K5"/>
    <mergeCell ref="Q4:Q5"/>
  </mergeCells>
  <conditionalFormatting sqref="D2:AH2">
    <cfRule type="expression" dxfId="1262" priority="1070">
      <formula>D2&lt;&gt;""</formula>
    </cfRule>
  </conditionalFormatting>
  <conditionalFormatting sqref="D33:AH33">
    <cfRule type="expression" dxfId="1261" priority="1068">
      <formula>D33&lt;4</formula>
    </cfRule>
  </conditionalFormatting>
  <conditionalFormatting sqref="D9 S8:T8 V9:Y9 AC9:AF9 P9:R9 D26:AH31">
    <cfRule type="expression" dxfId="1260" priority="1039">
      <formula>D8="KAP-E"</formula>
    </cfRule>
  </conditionalFormatting>
  <conditionalFormatting sqref="D9 AH7:AH8 D7:AF8 D26:AH31">
    <cfRule type="expression" dxfId="1259" priority="1033">
      <formula>D7="GebF"</formula>
    </cfRule>
    <cfRule type="expression" dxfId="1258" priority="1034">
      <formula>D7="GebD"</formula>
    </cfRule>
    <cfRule type="expression" dxfId="1257" priority="1035">
      <formula>D7="krk"</formula>
    </cfRule>
    <cfRule type="expression" dxfId="1256" priority="1036">
      <formula>D7="Sch"</formula>
    </cfRule>
    <cfRule type="expression" dxfId="1255" priority="1037">
      <formula>D7="ZVD"</formula>
    </cfRule>
    <cfRule type="expression" dxfId="1254" priority="1038">
      <formula>D7="KDD"</formula>
    </cfRule>
    <cfRule type="expression" dxfId="1253" priority="1040">
      <formula>D7="FB"</formula>
    </cfRule>
    <cfRule type="expression" dxfId="1252" priority="1041">
      <formula>D7="T"</formula>
    </cfRule>
    <cfRule type="expression" dxfId="1251" priority="1042">
      <formula>D7="A"</formula>
    </cfRule>
    <cfRule type="expression" dxfId="1250" priority="1043">
      <formula>D7="BAO"</formula>
    </cfRule>
    <cfRule type="expression" dxfId="1249" priority="1044">
      <formula>D7="KAP"</formula>
    </cfRule>
    <cfRule type="expression" dxfId="1248" priority="1045">
      <formula>D7="dfr"</formula>
    </cfRule>
    <cfRule type="expression" dxfId="1247" priority="1046">
      <formula>D7="U"</formula>
    </cfRule>
    <cfRule type="expression" dxfId="1246" priority="1047">
      <formula>OR(D$3="SA",D$3="SO",D$1=TRUE)</formula>
    </cfRule>
  </conditionalFormatting>
  <conditionalFormatting sqref="D34:AH34">
    <cfRule type="expression" dxfId="1245" priority="1031">
      <formula>D34&gt;1</formula>
    </cfRule>
    <cfRule type="expression" dxfId="1244" priority="1032">
      <formula>D34&lt;1</formula>
    </cfRule>
  </conditionalFormatting>
  <conditionalFormatting sqref="D35:AH35">
    <cfRule type="expression" dxfId="1243" priority="1029">
      <formula>D35&gt;1</formula>
    </cfRule>
    <cfRule type="expression" dxfId="1242" priority="1030">
      <formula>D35&lt;1</formula>
    </cfRule>
  </conditionalFormatting>
  <conditionalFormatting sqref="V9:Y9 AC9:AF9 P9:R9">
    <cfRule type="expression" dxfId="1241" priority="1190">
      <formula>P9="GebF"</formula>
    </cfRule>
    <cfRule type="expression" dxfId="1240" priority="1191">
      <formula>P9="GebD"</formula>
    </cfRule>
    <cfRule type="expression" dxfId="1239" priority="1192">
      <formula>P9="krk"</formula>
    </cfRule>
    <cfRule type="expression" dxfId="1238" priority="1193">
      <formula>P9="Sch"</formula>
    </cfRule>
    <cfRule type="expression" dxfId="1237" priority="1194">
      <formula>P9="ZVD"</formula>
    </cfRule>
    <cfRule type="expression" dxfId="1236" priority="1195">
      <formula>P9="KDD"</formula>
    </cfRule>
    <cfRule type="expression" dxfId="1235" priority="1196">
      <formula>P9="FB"</formula>
    </cfRule>
    <cfRule type="expression" dxfId="1234" priority="1197">
      <formula>P9="T"</formula>
    </cfRule>
    <cfRule type="expression" dxfId="1233" priority="1198">
      <formula>P9="A"</formula>
    </cfRule>
    <cfRule type="expression" dxfId="1232" priority="1199">
      <formula>P9="BAO"</formula>
    </cfRule>
    <cfRule type="expression" dxfId="1231" priority="1200">
      <formula>P9="KAP"</formula>
    </cfRule>
    <cfRule type="expression" dxfId="1230" priority="1201">
      <formula>P9="dfr"</formula>
    </cfRule>
    <cfRule type="expression" dxfId="1229" priority="1202">
      <formula>P9="U"</formula>
    </cfRule>
    <cfRule type="expression" dxfId="1228" priority="1203" stopIfTrue="1">
      <formula>OR(E$3="SA",E$3="SO",E$1=TRUE)</formula>
    </cfRule>
  </conditionalFormatting>
  <conditionalFormatting sqref="E9:G9 K9:N9">
    <cfRule type="expression" dxfId="1227" priority="1014">
      <formula>E9="KAP-E"</formula>
    </cfRule>
  </conditionalFormatting>
  <conditionalFormatting sqref="E9:G9 K9:N9">
    <cfRule type="expression" dxfId="1226" priority="1015">
      <formula>E9="GebF"</formula>
    </cfRule>
    <cfRule type="expression" dxfId="1225" priority="1016">
      <formula>E9="GebD"</formula>
    </cfRule>
    <cfRule type="expression" dxfId="1224" priority="1017">
      <formula>E9="krk"</formula>
    </cfRule>
    <cfRule type="expression" dxfId="1223" priority="1018">
      <formula>E9="Sch"</formula>
    </cfRule>
    <cfRule type="expression" dxfId="1222" priority="1019">
      <formula>E9="ZVD"</formula>
    </cfRule>
    <cfRule type="expression" dxfId="1221" priority="1020">
      <formula>E9="KDD"</formula>
    </cfRule>
    <cfRule type="expression" dxfId="1220" priority="1021">
      <formula>E9="FB"</formula>
    </cfRule>
    <cfRule type="expression" dxfId="1219" priority="1022">
      <formula>E9="T"</formula>
    </cfRule>
    <cfRule type="expression" dxfId="1218" priority="1023">
      <formula>E9="A"</formula>
    </cfRule>
    <cfRule type="expression" dxfId="1217" priority="1024">
      <formula>E9="BAO"</formula>
    </cfRule>
    <cfRule type="expression" dxfId="1216" priority="1025">
      <formula>E9="KAP"</formula>
    </cfRule>
    <cfRule type="expression" dxfId="1215" priority="1026">
      <formula>E9="dfr"</formula>
    </cfRule>
    <cfRule type="expression" dxfId="1214" priority="1027">
      <formula>E9="U"</formula>
    </cfRule>
    <cfRule type="expression" dxfId="1213" priority="1028">
      <formula>OR(XEX$3="SA",XEX$3="SO",XEX$1=TRUE)</formula>
    </cfRule>
  </conditionalFormatting>
  <conditionalFormatting sqref="S10:T10">
    <cfRule type="expression" dxfId="1212" priority="931">
      <formula>S10="KAP-E"</formula>
    </cfRule>
  </conditionalFormatting>
  <conditionalFormatting sqref="AH10 D10:AF10">
    <cfRule type="expression" dxfId="1211" priority="925">
      <formula>D10="GebF"</formula>
    </cfRule>
    <cfRule type="expression" dxfId="1210" priority="926">
      <formula>D10="GebD"</formula>
    </cfRule>
    <cfRule type="expression" dxfId="1209" priority="927">
      <formula>D10="krk"</formula>
    </cfRule>
    <cfRule type="expression" dxfId="1208" priority="928">
      <formula>D10="Sch"</formula>
    </cfRule>
    <cfRule type="expression" dxfId="1207" priority="929">
      <formula>D10="ZVD"</formula>
    </cfRule>
    <cfRule type="expression" dxfId="1206" priority="930">
      <formula>D10="KDD"</formula>
    </cfRule>
    <cfRule type="expression" dxfId="1205" priority="932">
      <formula>D10="FB"</formula>
    </cfRule>
    <cfRule type="expression" dxfId="1204" priority="933">
      <formula>D10="T"</formula>
    </cfRule>
    <cfRule type="expression" dxfId="1203" priority="934">
      <formula>D10="A"</formula>
    </cfRule>
    <cfRule type="expression" dxfId="1202" priority="935">
      <formula>D10="BAO"</formula>
    </cfRule>
    <cfRule type="expression" dxfId="1201" priority="936">
      <formula>D10="KAP"</formula>
    </cfRule>
    <cfRule type="expression" dxfId="1200" priority="937">
      <formula>D10="dfr"</formula>
    </cfRule>
    <cfRule type="expression" dxfId="1199" priority="938">
      <formula>D10="U"</formula>
    </cfRule>
    <cfRule type="expression" dxfId="1198" priority="939">
      <formula>OR(D$3="SA",D$3="SO",D$1=TRUE)</formula>
    </cfRule>
  </conditionalFormatting>
  <conditionalFormatting sqref="V9:Y9 AC9:AF9 P9:R9">
    <cfRule type="expression" dxfId="1197" priority="911">
      <formula>P9="GebF"</formula>
    </cfRule>
    <cfRule type="expression" dxfId="1196" priority="912">
      <formula>P9="GebD"</formula>
    </cfRule>
    <cfRule type="expression" dxfId="1195" priority="913">
      <formula>P9="krk"</formula>
    </cfRule>
    <cfRule type="expression" dxfId="1194" priority="914">
      <formula>P9="Sch"</formula>
    </cfRule>
    <cfRule type="expression" dxfId="1193" priority="915">
      <formula>P9="ZVD"</formula>
    </cfRule>
    <cfRule type="expression" dxfId="1192" priority="916">
      <formula>P9="KDD"</formula>
    </cfRule>
    <cfRule type="expression" dxfId="1191" priority="917">
      <formula>P9="FB"</formula>
    </cfRule>
    <cfRule type="expression" dxfId="1190" priority="918">
      <formula>P9="T"</formula>
    </cfRule>
    <cfRule type="expression" dxfId="1189" priority="919">
      <formula>P9="A"</formula>
    </cfRule>
    <cfRule type="expression" dxfId="1188" priority="920">
      <formula>P9="BAO"</formula>
    </cfRule>
    <cfRule type="expression" dxfId="1187" priority="921">
      <formula>P9="KAP"</formula>
    </cfRule>
    <cfRule type="expression" dxfId="1186" priority="922">
      <formula>P9="dfr"</formula>
    </cfRule>
    <cfRule type="expression" dxfId="1185" priority="923">
      <formula>P9="U"</formula>
    </cfRule>
    <cfRule type="expression" dxfId="1184" priority="924">
      <formula>OR(P$3="SA",P$3="SO",P$1=TRUE)</formula>
    </cfRule>
  </conditionalFormatting>
  <conditionalFormatting sqref="I9:J9">
    <cfRule type="expression" dxfId="1183" priority="897">
      <formula>I9="GebF"</formula>
    </cfRule>
    <cfRule type="expression" dxfId="1182" priority="898">
      <formula>I9="GebD"</formula>
    </cfRule>
    <cfRule type="expression" dxfId="1181" priority="899">
      <formula>I9="krk"</formula>
    </cfRule>
    <cfRule type="expression" dxfId="1180" priority="900">
      <formula>I9="Sch"</formula>
    </cfRule>
    <cfRule type="expression" dxfId="1179" priority="901">
      <formula>I9="ZVD"</formula>
    </cfRule>
    <cfRule type="expression" dxfId="1178" priority="902">
      <formula>I9="KDD"</formula>
    </cfRule>
    <cfRule type="expression" dxfId="1177" priority="903">
      <formula>I9="FB"</formula>
    </cfRule>
    <cfRule type="expression" dxfId="1176" priority="904">
      <formula>I9="T"</formula>
    </cfRule>
    <cfRule type="expression" dxfId="1175" priority="905">
      <formula>I9="A"</formula>
    </cfRule>
    <cfRule type="expression" dxfId="1174" priority="906">
      <formula>I9="BAO"</formula>
    </cfRule>
    <cfRule type="expression" dxfId="1173" priority="907">
      <formula>I9="KAP"</formula>
    </cfRule>
    <cfRule type="expression" dxfId="1172" priority="908">
      <formula>I9="dfr"</formula>
    </cfRule>
    <cfRule type="expression" dxfId="1171" priority="909">
      <formula>I9="U"</formula>
    </cfRule>
    <cfRule type="expression" dxfId="1170" priority="910">
      <formula>OR(I$3="SA",I$3="SO",I$1=TRUE)</formula>
    </cfRule>
  </conditionalFormatting>
  <conditionalFormatting sqref="D13 D15 D17 D19 D25 P25:AH25 AH19 AH17 AH11 P19:AF19 P11:AF11 P15:AH15 P17:AF17 R13:AH13 D11:M11">
    <cfRule type="expression" dxfId="1169" priority="874">
      <formula>D11="KAP-E"</formula>
    </cfRule>
  </conditionalFormatting>
  <conditionalFormatting sqref="Q25:AH25 D13 D15 D17 D19 D25 AH19 AH17 AH11 Q19:AF19 Q11:AF11 Q15:AH15 Q17:AF17 R13:AH13 D11:M11">
    <cfRule type="expression" dxfId="1168" priority="868">
      <formula>D11="GebF"</formula>
    </cfRule>
    <cfRule type="expression" dxfId="1167" priority="869">
      <formula>D11="GebD"</formula>
    </cfRule>
    <cfRule type="expression" dxfId="1166" priority="870">
      <formula>D11="krk"</formula>
    </cfRule>
    <cfRule type="expression" dxfId="1165" priority="871">
      <formula>D11="Sch"</formula>
    </cfRule>
    <cfRule type="expression" dxfId="1164" priority="872">
      <formula>D11="ZVD"</formula>
    </cfRule>
    <cfRule type="expression" dxfId="1163" priority="873">
      <formula>D11="KDD"</formula>
    </cfRule>
    <cfRule type="expression" dxfId="1162" priority="875">
      <formula>D11="FB"</formula>
    </cfRule>
    <cfRule type="expression" dxfId="1161" priority="876">
      <formula>D11="T"</formula>
    </cfRule>
    <cfRule type="expression" dxfId="1160" priority="877">
      <formula>D11="A"</formula>
    </cfRule>
    <cfRule type="expression" dxfId="1159" priority="878">
      <formula>D11="BAO"</formula>
    </cfRule>
    <cfRule type="expression" dxfId="1158" priority="879">
      <formula>D11="KAP"</formula>
    </cfRule>
    <cfRule type="expression" dxfId="1157" priority="880">
      <formula>D11="dfr"</formula>
    </cfRule>
    <cfRule type="expression" dxfId="1156" priority="881">
      <formula>D11="U"</formula>
    </cfRule>
    <cfRule type="expression" dxfId="1155" priority="882">
      <formula>OR(D$3="SA",D$3="SO",D$1=TRUE)</formula>
    </cfRule>
  </conditionalFormatting>
  <conditionalFormatting sqref="P11 P15 P17 P19 P25">
    <cfRule type="expression" dxfId="1154" priority="883">
      <formula>P11="GebF"</formula>
    </cfRule>
    <cfRule type="expression" dxfId="1153" priority="884">
      <formula>P11="GebD"</formula>
    </cfRule>
    <cfRule type="expression" dxfId="1152" priority="885">
      <formula>P11="krk"</formula>
    </cfRule>
    <cfRule type="expression" dxfId="1151" priority="886">
      <formula>P11="Sch"</formula>
    </cfRule>
    <cfRule type="expression" dxfId="1150" priority="887">
      <formula>P11="ZVD"</formula>
    </cfRule>
    <cfRule type="expression" dxfId="1149" priority="888">
      <formula>P11="KDD"</formula>
    </cfRule>
    <cfRule type="expression" dxfId="1148" priority="889">
      <formula>P11="FB"</formula>
    </cfRule>
    <cfRule type="expression" dxfId="1147" priority="890">
      <formula>P11="T"</formula>
    </cfRule>
    <cfRule type="expression" dxfId="1146" priority="891">
      <formula>P11="A"</formula>
    </cfRule>
    <cfRule type="expression" dxfId="1145" priority="892">
      <formula>P11="BAO"</formula>
    </cfRule>
    <cfRule type="expression" dxfId="1144" priority="893">
      <formula>P11="KAP"</formula>
    </cfRule>
    <cfRule type="expression" dxfId="1143" priority="894">
      <formula>P11="dfr"</formula>
    </cfRule>
    <cfRule type="expression" dxfId="1142" priority="895">
      <formula>P11="U"</formula>
    </cfRule>
    <cfRule type="expression" dxfId="1141" priority="896">
      <formula>OR(E$3="SA",E$3="SO",E$1=TRUE)</formula>
    </cfRule>
  </conditionalFormatting>
  <conditionalFormatting sqref="E15:G15 E17:G17 E19:G19 E25:G25 K15:N15 K17:N17 K19:N19 K25:N25 N11 E13:G13 K13:N13">
    <cfRule type="expression" dxfId="1140" priority="853">
      <formula>E11="KAP-E"</formula>
    </cfRule>
  </conditionalFormatting>
  <conditionalFormatting sqref="E15:G15 E17:G17 E19:G19 E25:G25 K15:N15 K17:N17 K19:N19 K25:N25 N11 E13:G13 K13:N13">
    <cfRule type="expression" dxfId="1139" priority="854">
      <formula>E11="GebF"</formula>
    </cfRule>
    <cfRule type="expression" dxfId="1138" priority="855">
      <formula>E11="GebD"</formula>
    </cfRule>
    <cfRule type="expression" dxfId="1137" priority="856">
      <formula>E11="krk"</formula>
    </cfRule>
    <cfRule type="expression" dxfId="1136" priority="857">
      <formula>E11="Sch"</formula>
    </cfRule>
    <cfRule type="expression" dxfId="1135" priority="858">
      <formula>E11="ZVD"</formula>
    </cfRule>
    <cfRule type="expression" dxfId="1134" priority="859">
      <formula>E11="KDD"</formula>
    </cfRule>
    <cfRule type="expression" dxfId="1133" priority="860">
      <formula>E11="FB"</formula>
    </cfRule>
    <cfRule type="expression" dxfId="1132" priority="861">
      <formula>E11="T"</formula>
    </cfRule>
    <cfRule type="expression" dxfId="1131" priority="862">
      <formula>E11="A"</formula>
    </cfRule>
    <cfRule type="expression" dxfId="1130" priority="863">
      <formula>E11="BAO"</formula>
    </cfRule>
    <cfRule type="expression" dxfId="1129" priority="864">
      <formula>E11="KAP"</formula>
    </cfRule>
    <cfRule type="expression" dxfId="1128" priority="865">
      <formula>E11="dfr"</formula>
    </cfRule>
    <cfRule type="expression" dxfId="1127" priority="866">
      <formula>E11="U"</formula>
    </cfRule>
    <cfRule type="expression" dxfId="1126" priority="867">
      <formula>OR(XEX$3="SA",XEX$3="SO",XEX$1=TRUE)</formula>
    </cfRule>
  </conditionalFormatting>
  <conditionalFormatting sqref="S12:T12 S18:T18 S20:T20">
    <cfRule type="expression" dxfId="1125" priority="844">
      <formula>S12="KAP-E"</formula>
    </cfRule>
  </conditionalFormatting>
  <conditionalFormatting sqref="D12:AF12 D18:AF18 AH18 AH12 D16:AH16 D20:AH20">
    <cfRule type="expression" dxfId="1124" priority="838">
      <formula>D12="GebF"</formula>
    </cfRule>
    <cfRule type="expression" dxfId="1123" priority="839">
      <formula>D12="GebD"</formula>
    </cfRule>
    <cfRule type="expression" dxfId="1122" priority="840">
      <formula>D12="krk"</formula>
    </cfRule>
    <cfRule type="expression" dxfId="1121" priority="841">
      <formula>D12="Sch"</formula>
    </cfRule>
    <cfRule type="expression" dxfId="1120" priority="842">
      <formula>D12="ZVD"</formula>
    </cfRule>
    <cfRule type="expression" dxfId="1119" priority="843">
      <formula>D12="KDD"</formula>
    </cfRule>
    <cfRule type="expression" dxfId="1118" priority="845">
      <formula>D12="FB"</formula>
    </cfRule>
    <cfRule type="expression" dxfId="1117" priority="846">
      <formula>D12="T"</formula>
    </cfRule>
    <cfRule type="expression" dxfId="1116" priority="847">
      <formula>D12="A"</formula>
    </cfRule>
    <cfRule type="expression" dxfId="1115" priority="848">
      <formula>D12="BAO"</formula>
    </cfRule>
    <cfRule type="expression" dxfId="1114" priority="849">
      <formula>D12="KAP"</formula>
    </cfRule>
    <cfRule type="expression" dxfId="1113" priority="850">
      <formula>D12="dfr"</formula>
    </cfRule>
    <cfRule type="expression" dxfId="1112" priority="851">
      <formula>D12="U"</formula>
    </cfRule>
    <cfRule type="expression" dxfId="1111" priority="852">
      <formula>OR(D$3="SA",D$3="SO",D$1=TRUE)</formula>
    </cfRule>
  </conditionalFormatting>
  <conditionalFormatting sqref="P11 P15 P17 P19 P25">
    <cfRule type="expression" dxfId="1110" priority="824">
      <formula>P11="GebF"</formula>
    </cfRule>
    <cfRule type="expression" dxfId="1109" priority="825">
      <formula>P11="GebD"</formula>
    </cfRule>
    <cfRule type="expression" dxfId="1108" priority="826">
      <formula>P11="krk"</formula>
    </cfRule>
    <cfRule type="expression" dxfId="1107" priority="827">
      <formula>P11="Sch"</formula>
    </cfRule>
    <cfRule type="expression" dxfId="1106" priority="828">
      <formula>P11="ZVD"</formula>
    </cfRule>
    <cfRule type="expression" dxfId="1105" priority="829">
      <formula>P11="KDD"</formula>
    </cfRule>
    <cfRule type="expression" dxfId="1104" priority="830">
      <formula>P11="FB"</formula>
    </cfRule>
    <cfRule type="expression" dxfId="1103" priority="831">
      <formula>P11="T"</formula>
    </cfRule>
    <cfRule type="expression" dxfId="1102" priority="832">
      <formula>P11="A"</formula>
    </cfRule>
    <cfRule type="expression" dxfId="1101" priority="833">
      <formula>P11="BAO"</formula>
    </cfRule>
    <cfRule type="expression" dxfId="1100" priority="834">
      <formula>P11="KAP"</formula>
    </cfRule>
    <cfRule type="expression" dxfId="1099" priority="835">
      <formula>P11="dfr"</formula>
    </cfRule>
    <cfRule type="expression" dxfId="1098" priority="836">
      <formula>P11="U"</formula>
    </cfRule>
    <cfRule type="expression" dxfId="1097" priority="837">
      <formula>OR(P$3="SA",P$3="SO",P$1=TRUE)</formula>
    </cfRule>
  </conditionalFormatting>
  <conditionalFormatting sqref="I15:J15 I17:J17 I19:J19 I25:J25">
    <cfRule type="expression" dxfId="1096" priority="810">
      <formula>I15="GebF"</formula>
    </cfRule>
    <cfRule type="expression" dxfId="1095" priority="811">
      <formula>I15="GebD"</formula>
    </cfRule>
    <cfRule type="expression" dxfId="1094" priority="812">
      <formula>I15="krk"</formula>
    </cfRule>
    <cfRule type="expression" dxfId="1093" priority="813">
      <formula>I15="Sch"</formula>
    </cfRule>
    <cfRule type="expression" dxfId="1092" priority="814">
      <formula>I15="ZVD"</formula>
    </cfRule>
    <cfRule type="expression" dxfId="1091" priority="815">
      <formula>I15="KDD"</formula>
    </cfRule>
    <cfRule type="expression" dxfId="1090" priority="816">
      <formula>I15="FB"</formula>
    </cfRule>
    <cfRule type="expression" dxfId="1089" priority="817">
      <formula>I15="T"</formula>
    </cfRule>
    <cfRule type="expression" dxfId="1088" priority="818">
      <formula>I15="A"</formula>
    </cfRule>
    <cfRule type="expression" dxfId="1087" priority="819">
      <formula>I15="BAO"</formula>
    </cfRule>
    <cfRule type="expression" dxfId="1086" priority="820">
      <formula>I15="KAP"</formula>
    </cfRule>
    <cfRule type="expression" dxfId="1085" priority="821">
      <formula>I15="dfr"</formula>
    </cfRule>
    <cfRule type="expression" dxfId="1084" priority="822">
      <formula>I15="U"</formula>
    </cfRule>
    <cfRule type="expression" dxfId="1083" priority="823">
      <formula>OR(I$3="SA",I$3="SO",I$1=TRUE)</formula>
    </cfRule>
  </conditionalFormatting>
  <conditionalFormatting sqref="AG7:AG8 AG17:AG19 AG10:AG12">
    <cfRule type="expression" dxfId="1082" priority="782">
      <formula>AG7="GebF"</formula>
    </cfRule>
    <cfRule type="expression" dxfId="1081" priority="783">
      <formula>AG7="GebD"</formula>
    </cfRule>
    <cfRule type="expression" dxfId="1080" priority="784">
      <formula>AG7="krk"</formula>
    </cfRule>
    <cfRule type="expression" dxfId="1079" priority="785">
      <formula>AG7="Sch"</formula>
    </cfRule>
    <cfRule type="expression" dxfId="1078" priority="786">
      <formula>AG7="ZVD"</formula>
    </cfRule>
    <cfRule type="expression" dxfId="1077" priority="787">
      <formula>AG7="KDD"</formula>
    </cfRule>
    <cfRule type="expression" dxfId="1076" priority="788">
      <formula>AG7="FB"</formula>
    </cfRule>
    <cfRule type="expression" dxfId="1075" priority="789">
      <formula>AG7="T"</formula>
    </cfRule>
    <cfRule type="expression" dxfId="1074" priority="790">
      <formula>AG7="A"</formula>
    </cfRule>
    <cfRule type="expression" dxfId="1073" priority="791">
      <formula>AG7="BAO"</formula>
    </cfRule>
    <cfRule type="expression" dxfId="1072" priority="792">
      <formula>AG7="KAP"</formula>
    </cfRule>
    <cfRule type="expression" dxfId="1071" priority="793">
      <formula>AG7="dfr"</formula>
    </cfRule>
    <cfRule type="expression" dxfId="1070" priority="794">
      <formula>AG7="U"</formula>
    </cfRule>
    <cfRule type="expression" dxfId="1069" priority="795">
      <formula>OR(AG$3="SA",AG$3="SO",AG$1=TRUE)</formula>
    </cfRule>
  </conditionalFormatting>
  <conditionalFormatting sqref="D14">
    <cfRule type="expression" dxfId="1068" priority="759">
      <formula>D14="KAP-E"</formula>
    </cfRule>
  </conditionalFormatting>
  <conditionalFormatting sqref="D14">
    <cfRule type="expression" dxfId="1067" priority="753">
      <formula>D14="GebF"</formula>
    </cfRule>
    <cfRule type="expression" dxfId="1066" priority="754">
      <formula>D14="GebD"</formula>
    </cfRule>
    <cfRule type="expression" dxfId="1065" priority="755">
      <formula>D14="krk"</formula>
    </cfRule>
    <cfRule type="expression" dxfId="1064" priority="756">
      <formula>D14="Sch"</formula>
    </cfRule>
    <cfRule type="expression" dxfId="1063" priority="757">
      <formula>D14="ZVD"</formula>
    </cfRule>
    <cfRule type="expression" dxfId="1062" priority="758">
      <formula>D14="KDD"</formula>
    </cfRule>
    <cfRule type="expression" dxfId="1061" priority="760">
      <formula>D14="FB"</formula>
    </cfRule>
    <cfRule type="expression" dxfId="1060" priority="761">
      <formula>D14="T"</formula>
    </cfRule>
    <cfRule type="expression" dxfId="1059" priority="762">
      <formula>D14="A"</formula>
    </cfRule>
    <cfRule type="expression" dxfId="1058" priority="763">
      <formula>D14="BAO"</formula>
    </cfRule>
    <cfRule type="expression" dxfId="1057" priority="764">
      <formula>D14="KAP"</formula>
    </cfRule>
    <cfRule type="expression" dxfId="1056" priority="765">
      <formula>D14="dfr"</formula>
    </cfRule>
    <cfRule type="expression" dxfId="1055" priority="766">
      <formula>D14="U"</formula>
    </cfRule>
    <cfRule type="expression" dxfId="1054" priority="767">
      <formula>OR(D$3="SA",D$3="SO",D$1=TRUE)</formula>
    </cfRule>
  </conditionalFormatting>
  <conditionalFormatting sqref="E14:G14 K14:N14 R14 Y14 AF14">
    <cfRule type="expression" dxfId="1053" priority="738">
      <formula>E14="KAP-E"</formula>
    </cfRule>
  </conditionalFormatting>
  <conditionalFormatting sqref="E14:G14 K14:N14 R14 Y14 AF14">
    <cfRule type="expression" dxfId="1052" priority="739">
      <formula>E14="GebF"</formula>
    </cfRule>
    <cfRule type="expression" dxfId="1051" priority="740">
      <formula>E14="GebD"</formula>
    </cfRule>
    <cfRule type="expression" dxfId="1050" priority="741">
      <formula>E14="krk"</formula>
    </cfRule>
    <cfRule type="expression" dxfId="1049" priority="742">
      <formula>E14="Sch"</formula>
    </cfRule>
    <cfRule type="expression" dxfId="1048" priority="743">
      <formula>E14="ZVD"</formula>
    </cfRule>
    <cfRule type="expression" dxfId="1047" priority="744">
      <formula>E14="KDD"</formula>
    </cfRule>
    <cfRule type="expression" dxfId="1046" priority="745">
      <formula>E14="FB"</formula>
    </cfRule>
    <cfRule type="expression" dxfId="1045" priority="746">
      <formula>E14="T"</formula>
    </cfRule>
    <cfRule type="expression" dxfId="1044" priority="747">
      <formula>E14="A"</formula>
    </cfRule>
    <cfRule type="expression" dxfId="1043" priority="748">
      <formula>E14="BAO"</formula>
    </cfRule>
    <cfRule type="expression" dxfId="1042" priority="749">
      <formula>E14="KAP"</formula>
    </cfRule>
    <cfRule type="expression" dxfId="1041" priority="750">
      <formula>E14="dfr"</formula>
    </cfRule>
    <cfRule type="expression" dxfId="1040" priority="751">
      <formula>E14="U"</formula>
    </cfRule>
    <cfRule type="expression" dxfId="1039" priority="752">
      <formula>OR(XEX$3="SA",XEX$3="SO",XEX$1=TRUE)</formula>
    </cfRule>
  </conditionalFormatting>
  <conditionalFormatting sqref="I14:J14">
    <cfRule type="expression" dxfId="1038" priority="710">
      <formula>I14="GebF"</formula>
    </cfRule>
    <cfRule type="expression" dxfId="1037" priority="711">
      <formula>I14="GebD"</formula>
    </cfRule>
    <cfRule type="expression" dxfId="1036" priority="712">
      <formula>I14="krk"</formula>
    </cfRule>
    <cfRule type="expression" dxfId="1035" priority="713">
      <formula>I14="Sch"</formula>
    </cfRule>
    <cfRule type="expression" dxfId="1034" priority="714">
      <formula>I14="ZVD"</formula>
    </cfRule>
    <cfRule type="expression" dxfId="1033" priority="715">
      <formula>I14="KDD"</formula>
    </cfRule>
    <cfRule type="expression" dxfId="1032" priority="716">
      <formula>I14="FB"</formula>
    </cfRule>
    <cfRule type="expression" dxfId="1031" priority="717">
      <formula>I14="T"</formula>
    </cfRule>
    <cfRule type="expression" dxfId="1030" priority="718">
      <formula>I14="A"</formula>
    </cfRule>
    <cfRule type="expression" dxfId="1029" priority="719">
      <formula>I14="BAO"</formula>
    </cfRule>
    <cfRule type="expression" dxfId="1028" priority="720">
      <formula>I14="KAP"</formula>
    </cfRule>
    <cfRule type="expression" dxfId="1027" priority="721">
      <formula>I14="dfr"</formula>
    </cfRule>
    <cfRule type="expression" dxfId="1026" priority="722">
      <formula>I14="U"</formula>
    </cfRule>
    <cfRule type="expression" dxfId="1025" priority="723">
      <formula>OR(I$3="SA",I$3="SO",I$1=TRUE)</formula>
    </cfRule>
  </conditionalFormatting>
  <conditionalFormatting sqref="I13">
    <cfRule type="expression" dxfId="1024" priority="668">
      <formula>I13="GebF"</formula>
    </cfRule>
    <cfRule type="expression" dxfId="1023" priority="669">
      <formula>I13="GebD"</formula>
    </cfRule>
    <cfRule type="expression" dxfId="1022" priority="670">
      <formula>I13="krk"</formula>
    </cfRule>
    <cfRule type="expression" dxfId="1021" priority="671">
      <formula>I13="Sch"</formula>
    </cfRule>
    <cfRule type="expression" dxfId="1020" priority="672">
      <formula>I13="ZVD"</formula>
    </cfRule>
    <cfRule type="expression" dxfId="1019" priority="673">
      <formula>I13="KDD"</formula>
    </cfRule>
    <cfRule type="expression" dxfId="1018" priority="674">
      <formula>I13="FB"</formula>
    </cfRule>
    <cfRule type="expression" dxfId="1017" priority="675">
      <formula>I13="T"</formula>
    </cfRule>
    <cfRule type="expression" dxfId="1016" priority="676">
      <formula>I13="A"</formula>
    </cfRule>
    <cfRule type="expression" dxfId="1015" priority="677">
      <formula>I13="BAO"</formula>
    </cfRule>
    <cfRule type="expression" dxfId="1014" priority="678">
      <formula>I13="KAP"</formula>
    </cfRule>
    <cfRule type="expression" dxfId="1013" priority="679">
      <formula>I13="dfr"</formula>
    </cfRule>
    <cfRule type="expression" dxfId="1012" priority="680">
      <formula>I13="U"</formula>
    </cfRule>
    <cfRule type="expression" dxfId="1011" priority="681">
      <formula>OR(I$3="SA",I$3="SO",I$1=TRUE)</formula>
    </cfRule>
  </conditionalFormatting>
  <conditionalFormatting sqref="J13">
    <cfRule type="expression" dxfId="1010" priority="654">
      <formula>J13="GebF"</formula>
    </cfRule>
    <cfRule type="expression" dxfId="1009" priority="655">
      <formula>J13="GebD"</formula>
    </cfRule>
    <cfRule type="expression" dxfId="1008" priority="656">
      <formula>J13="krk"</formula>
    </cfRule>
    <cfRule type="expression" dxfId="1007" priority="657">
      <formula>J13="Sch"</formula>
    </cfRule>
    <cfRule type="expression" dxfId="1006" priority="658">
      <formula>J13="ZVD"</formula>
    </cfRule>
    <cfRule type="expression" dxfId="1005" priority="659">
      <formula>J13="KDD"</formula>
    </cfRule>
    <cfRule type="expression" dxfId="1004" priority="660">
      <formula>J13="FB"</formula>
    </cfRule>
    <cfRule type="expression" dxfId="1003" priority="661">
      <formula>J13="T"</formula>
    </cfRule>
    <cfRule type="expression" dxfId="1002" priority="662">
      <formula>J13="A"</formula>
    </cfRule>
    <cfRule type="expression" dxfId="1001" priority="663">
      <formula>J13="BAO"</formula>
    </cfRule>
    <cfRule type="expression" dxfId="1000" priority="664">
      <formula>J13="KAP"</formula>
    </cfRule>
    <cfRule type="expression" dxfId="999" priority="665">
      <formula>J13="dfr"</formula>
    </cfRule>
    <cfRule type="expression" dxfId="998" priority="666">
      <formula>J13="U"</formula>
    </cfRule>
    <cfRule type="expression" dxfId="997" priority="667">
      <formula>OR(J$3="SA",J$3="SO",J$1=TRUE)</formula>
    </cfRule>
  </conditionalFormatting>
  <conditionalFormatting sqref="T14">
    <cfRule type="expression" dxfId="996" priority="645">
      <formula>T14="KAP-E"</formula>
    </cfRule>
  </conditionalFormatting>
  <conditionalFormatting sqref="T14">
    <cfRule type="expression" dxfId="995" priority="639">
      <formula>T14="GebF"</formula>
    </cfRule>
    <cfRule type="expression" dxfId="994" priority="640">
      <formula>T14="GebD"</formula>
    </cfRule>
    <cfRule type="expression" dxfId="993" priority="641">
      <formula>T14="krk"</formula>
    </cfRule>
    <cfRule type="expression" dxfId="992" priority="642">
      <formula>T14="Sch"</formula>
    </cfRule>
    <cfRule type="expression" dxfId="991" priority="643">
      <formula>T14="ZVD"</formula>
    </cfRule>
    <cfRule type="expression" dxfId="990" priority="644">
      <formula>T14="KDD"</formula>
    </cfRule>
    <cfRule type="expression" dxfId="989" priority="646">
      <formula>T14="FB"</formula>
    </cfRule>
    <cfRule type="expression" dxfId="988" priority="647">
      <formula>T14="T"</formula>
    </cfRule>
    <cfRule type="expression" dxfId="987" priority="648">
      <formula>T14="A"</formula>
    </cfRule>
    <cfRule type="expression" dxfId="986" priority="649">
      <formula>T14="BAO"</formula>
    </cfRule>
    <cfRule type="expression" dxfId="985" priority="650">
      <formula>T14="KAP"</formula>
    </cfRule>
    <cfRule type="expression" dxfId="984" priority="651">
      <formula>T14="dfr"</formula>
    </cfRule>
    <cfRule type="expression" dxfId="983" priority="652">
      <formula>T14="U"</formula>
    </cfRule>
    <cfRule type="expression" dxfId="982" priority="653">
      <formula>OR(T$3="SA",T$3="SO",T$1=TRUE)</formula>
    </cfRule>
  </conditionalFormatting>
  <conditionalFormatting sqref="U14">
    <cfRule type="expression" dxfId="981" priority="630">
      <formula>U14="KAP-E"</formula>
    </cfRule>
  </conditionalFormatting>
  <conditionalFormatting sqref="U14">
    <cfRule type="expression" dxfId="980" priority="624">
      <formula>U14="GebF"</formula>
    </cfRule>
    <cfRule type="expression" dxfId="979" priority="625">
      <formula>U14="GebD"</formula>
    </cfRule>
    <cfRule type="expression" dxfId="978" priority="626">
      <formula>U14="krk"</formula>
    </cfRule>
    <cfRule type="expression" dxfId="977" priority="627">
      <formula>U14="Sch"</formula>
    </cfRule>
    <cfRule type="expression" dxfId="976" priority="628">
      <formula>U14="ZVD"</formula>
    </cfRule>
    <cfRule type="expression" dxfId="975" priority="629">
      <formula>U14="KDD"</formula>
    </cfRule>
    <cfRule type="expression" dxfId="974" priority="631">
      <formula>U14="FB"</formula>
    </cfRule>
    <cfRule type="expression" dxfId="973" priority="632">
      <formula>U14="T"</formula>
    </cfRule>
    <cfRule type="expression" dxfId="972" priority="633">
      <formula>U14="A"</formula>
    </cfRule>
    <cfRule type="expression" dxfId="971" priority="634">
      <formula>U14="BAO"</formula>
    </cfRule>
    <cfRule type="expression" dxfId="970" priority="635">
      <formula>U14="KAP"</formula>
    </cfRule>
    <cfRule type="expression" dxfId="969" priority="636">
      <formula>U14="dfr"</formula>
    </cfRule>
    <cfRule type="expression" dxfId="968" priority="637">
      <formula>U14="U"</formula>
    </cfRule>
    <cfRule type="expression" dxfId="967" priority="638">
      <formula>OR(U$3="SA",U$3="SO",U$1=TRUE)</formula>
    </cfRule>
  </conditionalFormatting>
  <conditionalFormatting sqref="T9:U9">
    <cfRule type="expression" dxfId="966" priority="615">
      <formula>T9="KAP-E"</formula>
    </cfRule>
  </conditionalFormatting>
  <conditionalFormatting sqref="T9:U9">
    <cfRule type="expression" dxfId="965" priority="609">
      <formula>T9="GebF"</formula>
    </cfRule>
    <cfRule type="expression" dxfId="964" priority="610">
      <formula>T9="GebD"</formula>
    </cfRule>
    <cfRule type="expression" dxfId="963" priority="611">
      <formula>T9="krk"</formula>
    </cfRule>
    <cfRule type="expression" dxfId="962" priority="612">
      <formula>T9="Sch"</formula>
    </cfRule>
    <cfRule type="expression" dxfId="961" priority="613">
      <formula>T9="ZVD"</formula>
    </cfRule>
    <cfRule type="expression" dxfId="960" priority="614">
      <formula>T9="KDD"</formula>
    </cfRule>
    <cfRule type="expression" dxfId="959" priority="616">
      <formula>T9="FB"</formula>
    </cfRule>
    <cfRule type="expression" dxfId="958" priority="617">
      <formula>T9="T"</formula>
    </cfRule>
    <cfRule type="expression" dxfId="957" priority="618">
      <formula>T9="A"</formula>
    </cfRule>
    <cfRule type="expression" dxfId="956" priority="619">
      <formula>T9="BAO"</formula>
    </cfRule>
    <cfRule type="expression" dxfId="955" priority="620">
      <formula>T9="KAP"</formula>
    </cfRule>
    <cfRule type="expression" dxfId="954" priority="621">
      <formula>T9="dfr"</formula>
    </cfRule>
    <cfRule type="expression" dxfId="953" priority="622">
      <formula>T9="U"</formula>
    </cfRule>
    <cfRule type="expression" dxfId="952" priority="623">
      <formula>OR(T$3="SA",T$3="SO",T$1=TRUE)</formula>
    </cfRule>
  </conditionalFormatting>
  <conditionalFormatting sqref="AA9:AB9">
    <cfRule type="expression" dxfId="951" priority="600">
      <formula>AA9="KAP-E"</formula>
    </cfRule>
  </conditionalFormatting>
  <conditionalFormatting sqref="AA9:AB9">
    <cfRule type="expression" dxfId="950" priority="594">
      <formula>AA9="GebF"</formula>
    </cfRule>
    <cfRule type="expression" dxfId="949" priority="595">
      <formula>AA9="GebD"</formula>
    </cfRule>
    <cfRule type="expression" dxfId="948" priority="596">
      <formula>AA9="krk"</formula>
    </cfRule>
    <cfRule type="expression" dxfId="947" priority="597">
      <formula>AA9="Sch"</formula>
    </cfRule>
    <cfRule type="expression" dxfId="946" priority="598">
      <formula>AA9="ZVD"</formula>
    </cfRule>
    <cfRule type="expression" dxfId="945" priority="599">
      <formula>AA9="KDD"</formula>
    </cfRule>
    <cfRule type="expression" dxfId="944" priority="601">
      <formula>AA9="FB"</formula>
    </cfRule>
    <cfRule type="expression" dxfId="943" priority="602">
      <formula>AA9="T"</formula>
    </cfRule>
    <cfRule type="expression" dxfId="942" priority="603">
      <formula>AA9="A"</formula>
    </cfRule>
    <cfRule type="expression" dxfId="941" priority="604">
      <formula>AA9="BAO"</formula>
    </cfRule>
    <cfRule type="expression" dxfId="940" priority="605">
      <formula>AA9="KAP"</formula>
    </cfRule>
    <cfRule type="expression" dxfId="939" priority="606">
      <formula>AA9="dfr"</formula>
    </cfRule>
    <cfRule type="expression" dxfId="938" priority="607">
      <formula>AA9="U"</formula>
    </cfRule>
    <cfRule type="expression" dxfId="937" priority="608">
      <formula>OR(AA$3="SA",AA$3="SO",AA$1=TRUE)</formula>
    </cfRule>
  </conditionalFormatting>
  <conditionalFormatting sqref="AA14:AB14">
    <cfRule type="expression" dxfId="936" priority="585">
      <formula>AA14="KAP-E"</formula>
    </cfRule>
  </conditionalFormatting>
  <conditionalFormatting sqref="AA14:AB14">
    <cfRule type="expression" dxfId="935" priority="579">
      <formula>AA14="GebF"</formula>
    </cfRule>
    <cfRule type="expression" dxfId="934" priority="580">
      <formula>AA14="GebD"</formula>
    </cfRule>
    <cfRule type="expression" dxfId="933" priority="581">
      <formula>AA14="krk"</formula>
    </cfRule>
    <cfRule type="expression" dxfId="932" priority="582">
      <formula>AA14="Sch"</formula>
    </cfRule>
    <cfRule type="expression" dxfId="931" priority="583">
      <formula>AA14="ZVD"</formula>
    </cfRule>
    <cfRule type="expression" dxfId="930" priority="584">
      <formula>AA14="KDD"</formula>
    </cfRule>
    <cfRule type="expression" dxfId="929" priority="586">
      <formula>AA14="FB"</formula>
    </cfRule>
    <cfRule type="expression" dxfId="928" priority="587">
      <formula>AA14="T"</formula>
    </cfRule>
    <cfRule type="expression" dxfId="927" priority="588">
      <formula>AA14="A"</formula>
    </cfRule>
    <cfRule type="expression" dxfId="926" priority="589">
      <formula>AA14="BAO"</formula>
    </cfRule>
    <cfRule type="expression" dxfId="925" priority="590">
      <formula>AA14="KAP"</formula>
    </cfRule>
    <cfRule type="expression" dxfId="924" priority="591">
      <formula>AA14="dfr"</formula>
    </cfRule>
    <cfRule type="expression" dxfId="923" priority="592">
      <formula>AA14="U"</formula>
    </cfRule>
    <cfRule type="expression" dxfId="922" priority="593">
      <formula>OR(AA$3="SA",AA$3="SO",AA$1=TRUE)</formula>
    </cfRule>
  </conditionalFormatting>
  <conditionalFormatting sqref="AH9:AI9">
    <cfRule type="expression" dxfId="921" priority="570">
      <formula>AH9="KAP-E"</formula>
    </cfRule>
  </conditionalFormatting>
  <conditionalFormatting sqref="AH9:AI9">
    <cfRule type="expression" dxfId="920" priority="564">
      <formula>AH9="GebF"</formula>
    </cfRule>
    <cfRule type="expression" dxfId="919" priority="565">
      <formula>AH9="GebD"</formula>
    </cfRule>
    <cfRule type="expression" dxfId="918" priority="566">
      <formula>AH9="krk"</formula>
    </cfRule>
    <cfRule type="expression" dxfId="917" priority="567">
      <formula>AH9="Sch"</formula>
    </cfRule>
    <cfRule type="expression" dxfId="916" priority="568">
      <formula>AH9="ZVD"</formula>
    </cfRule>
    <cfRule type="expression" dxfId="915" priority="569">
      <formula>AH9="KDD"</formula>
    </cfRule>
    <cfRule type="expression" dxfId="914" priority="571">
      <formula>AH9="FB"</formula>
    </cfRule>
    <cfRule type="expression" dxfId="913" priority="572">
      <formula>AH9="T"</formula>
    </cfRule>
    <cfRule type="expression" dxfId="912" priority="573">
      <formula>AH9="A"</formula>
    </cfRule>
    <cfRule type="expression" dxfId="911" priority="574">
      <formula>AH9="BAO"</formula>
    </cfRule>
    <cfRule type="expression" dxfId="910" priority="575">
      <formula>AH9="KAP"</formula>
    </cfRule>
    <cfRule type="expression" dxfId="909" priority="576">
      <formula>AH9="dfr"</formula>
    </cfRule>
    <cfRule type="expression" dxfId="908" priority="577">
      <formula>AH9="U"</formula>
    </cfRule>
    <cfRule type="expression" dxfId="907" priority="578">
      <formula>OR(AH$3="SA",AH$3="SO",AH$1=TRUE)</formula>
    </cfRule>
  </conditionalFormatting>
  <conditionalFormatting sqref="AH14:AI14">
    <cfRule type="expression" dxfId="906" priority="555">
      <formula>AH14="KAP-E"</formula>
    </cfRule>
  </conditionalFormatting>
  <conditionalFormatting sqref="AH14:AI14">
    <cfRule type="expression" dxfId="905" priority="549">
      <formula>AH14="GebF"</formula>
    </cfRule>
    <cfRule type="expression" dxfId="904" priority="550">
      <formula>AH14="GebD"</formula>
    </cfRule>
    <cfRule type="expression" dxfId="903" priority="551">
      <formula>AH14="krk"</formula>
    </cfRule>
    <cfRule type="expression" dxfId="902" priority="552">
      <formula>AH14="Sch"</formula>
    </cfRule>
    <cfRule type="expression" dxfId="901" priority="553">
      <formula>AH14="ZVD"</formula>
    </cfRule>
    <cfRule type="expression" dxfId="900" priority="554">
      <formula>AH14="KDD"</formula>
    </cfRule>
    <cfRule type="expression" dxfId="899" priority="556">
      <formula>AH14="FB"</formula>
    </cfRule>
    <cfRule type="expression" dxfId="898" priority="557">
      <formula>AH14="T"</formula>
    </cfRule>
    <cfRule type="expression" dxfId="897" priority="558">
      <formula>AH14="A"</formula>
    </cfRule>
    <cfRule type="expression" dxfId="896" priority="559">
      <formula>AH14="BAO"</formula>
    </cfRule>
    <cfRule type="expression" dxfId="895" priority="560">
      <formula>AH14="KAP"</formula>
    </cfRule>
    <cfRule type="expression" dxfId="894" priority="561">
      <formula>AH14="dfr"</formula>
    </cfRule>
    <cfRule type="expression" dxfId="893" priority="562">
      <formula>AH14="U"</formula>
    </cfRule>
    <cfRule type="expression" dxfId="892" priority="563">
      <formula>OR(AH$3="SA",AH$3="SO",AH$1=TRUE)</formula>
    </cfRule>
  </conditionalFormatting>
  <conditionalFormatting sqref="AD14:AE14">
    <cfRule type="expression" dxfId="891" priority="540">
      <formula>AD14="KAP-E"</formula>
    </cfRule>
  </conditionalFormatting>
  <conditionalFormatting sqref="AD14:AE14">
    <cfRule type="expression" dxfId="890" priority="534">
      <formula>AD14="GebF"</formula>
    </cfRule>
    <cfRule type="expression" dxfId="889" priority="535">
      <formula>AD14="GebD"</formula>
    </cfRule>
    <cfRule type="expression" dxfId="888" priority="536">
      <formula>AD14="krk"</formula>
    </cfRule>
    <cfRule type="expression" dxfId="887" priority="537">
      <formula>AD14="Sch"</formula>
    </cfRule>
    <cfRule type="expression" dxfId="886" priority="538">
      <formula>AD14="ZVD"</formula>
    </cfRule>
    <cfRule type="expression" dxfId="885" priority="539">
      <formula>AD14="KDD"</formula>
    </cfRule>
    <cfRule type="expression" dxfId="884" priority="541">
      <formula>AD14="FB"</formula>
    </cfRule>
    <cfRule type="expression" dxfId="883" priority="542">
      <formula>AD14="T"</formula>
    </cfRule>
    <cfRule type="expression" dxfId="882" priority="543">
      <formula>AD14="A"</formula>
    </cfRule>
    <cfRule type="expression" dxfId="881" priority="544">
      <formula>AD14="BAO"</formula>
    </cfRule>
    <cfRule type="expression" dxfId="880" priority="545">
      <formula>AD14="KAP"</formula>
    </cfRule>
    <cfRule type="expression" dxfId="879" priority="546">
      <formula>AD14="dfr"</formula>
    </cfRule>
    <cfRule type="expression" dxfId="878" priority="547">
      <formula>AD14="U"</formula>
    </cfRule>
    <cfRule type="expression" dxfId="877" priority="548">
      <formula>OR(AD$3="SA",AD$3="SO",AD$1=TRUE)</formula>
    </cfRule>
  </conditionalFormatting>
  <conditionalFormatting sqref="W14:X14">
    <cfRule type="expression" dxfId="876" priority="525">
      <formula>W14="KAP-E"</formula>
    </cfRule>
  </conditionalFormatting>
  <conditionalFormatting sqref="W14:X14">
    <cfRule type="expression" dxfId="875" priority="519">
      <formula>W14="GebF"</formula>
    </cfRule>
    <cfRule type="expression" dxfId="874" priority="520">
      <formula>W14="GebD"</formula>
    </cfRule>
    <cfRule type="expression" dxfId="873" priority="521">
      <formula>W14="krk"</formula>
    </cfRule>
    <cfRule type="expression" dxfId="872" priority="522">
      <formula>W14="Sch"</formula>
    </cfRule>
    <cfRule type="expression" dxfId="871" priority="523">
      <formula>W14="ZVD"</formula>
    </cfRule>
    <cfRule type="expression" dxfId="870" priority="524">
      <formula>W14="KDD"</formula>
    </cfRule>
    <cfRule type="expression" dxfId="869" priority="526">
      <formula>W14="FB"</formula>
    </cfRule>
    <cfRule type="expression" dxfId="868" priority="527">
      <formula>W14="T"</formula>
    </cfRule>
    <cfRule type="expression" dxfId="867" priority="528">
      <formula>W14="A"</formula>
    </cfRule>
    <cfRule type="expression" dxfId="866" priority="529">
      <formula>W14="BAO"</formula>
    </cfRule>
    <cfRule type="expression" dxfId="865" priority="530">
      <formula>W14="KAP"</formula>
    </cfRule>
    <cfRule type="expression" dxfId="864" priority="531">
      <formula>W14="dfr"</formula>
    </cfRule>
    <cfRule type="expression" dxfId="863" priority="532">
      <formula>W14="U"</formula>
    </cfRule>
    <cfRule type="expression" dxfId="862" priority="533">
      <formula>OR(W$3="SA",W$3="SO",W$1=TRUE)</formula>
    </cfRule>
  </conditionalFormatting>
  <conditionalFormatting sqref="P13:Q14">
    <cfRule type="expression" dxfId="861" priority="505">
      <formula>P13="GebF"</formula>
    </cfRule>
    <cfRule type="expression" dxfId="860" priority="506">
      <formula>P13="GebD"</formula>
    </cfRule>
    <cfRule type="expression" dxfId="859" priority="507">
      <formula>P13="krk"</formula>
    </cfRule>
    <cfRule type="expression" dxfId="858" priority="508">
      <formula>P13="Sch"</formula>
    </cfRule>
    <cfRule type="expression" dxfId="857" priority="509">
      <formula>P13="ZVD"</formula>
    </cfRule>
    <cfRule type="expression" dxfId="856" priority="510">
      <formula>P13="KDD"</formula>
    </cfRule>
    <cfRule type="expression" dxfId="855" priority="511">
      <formula>P13="FB"</formula>
    </cfRule>
    <cfRule type="expression" dxfId="854" priority="512">
      <formula>P13="T"</formula>
    </cfRule>
    <cfRule type="expression" dxfId="853" priority="513">
      <formula>P13="A"</formula>
    </cfRule>
    <cfRule type="expression" dxfId="852" priority="514">
      <formula>P13="BAO"</formula>
    </cfRule>
    <cfRule type="expression" dxfId="851" priority="515">
      <formula>P13="KAP"</formula>
    </cfRule>
    <cfRule type="expression" dxfId="850" priority="516">
      <formula>P13="dfr"</formula>
    </cfRule>
    <cfRule type="expression" dxfId="849" priority="517">
      <formula>P13="U"</formula>
    </cfRule>
    <cfRule type="expression" dxfId="848" priority="518">
      <formula>OR(P$3="SA",P$3="SO",P$1=TRUE)</formula>
    </cfRule>
  </conditionalFormatting>
  <conditionalFormatting sqref="H9">
    <cfRule type="expression" dxfId="847" priority="496">
      <formula>H9="KAP-E"</formula>
    </cfRule>
  </conditionalFormatting>
  <conditionalFormatting sqref="H9">
    <cfRule type="expression" dxfId="846" priority="490">
      <formula>H9="GebF"</formula>
    </cfRule>
    <cfRule type="expression" dxfId="845" priority="491">
      <formula>H9="GebD"</formula>
    </cfRule>
    <cfRule type="expression" dxfId="844" priority="492">
      <formula>H9="krk"</formula>
    </cfRule>
    <cfRule type="expression" dxfId="843" priority="493">
      <formula>H9="Sch"</formula>
    </cfRule>
    <cfRule type="expression" dxfId="842" priority="494">
      <formula>H9="ZVD"</formula>
    </cfRule>
    <cfRule type="expression" dxfId="841" priority="495">
      <formula>H9="KDD"</formula>
    </cfRule>
    <cfRule type="expression" dxfId="840" priority="497">
      <formula>H9="FB"</formula>
    </cfRule>
    <cfRule type="expression" dxfId="839" priority="498">
      <formula>H9="T"</formula>
    </cfRule>
    <cfRule type="expression" dxfId="838" priority="499">
      <formula>H9="A"</formula>
    </cfRule>
    <cfRule type="expression" dxfId="837" priority="500">
      <formula>H9="BAO"</formula>
    </cfRule>
    <cfRule type="expression" dxfId="836" priority="501">
      <formula>H9="KAP"</formula>
    </cfRule>
    <cfRule type="expression" dxfId="835" priority="502">
      <formula>H9="dfr"</formula>
    </cfRule>
    <cfRule type="expression" dxfId="834" priority="503">
      <formula>H9="U"</formula>
    </cfRule>
    <cfRule type="expression" dxfId="833" priority="504">
      <formula>OR(H$3="SA",H$3="SO",H$1=TRUE)</formula>
    </cfRule>
  </conditionalFormatting>
  <conditionalFormatting sqref="H13">
    <cfRule type="expression" dxfId="832" priority="481">
      <formula>H13="KAP-E"</formula>
    </cfRule>
  </conditionalFormatting>
  <conditionalFormatting sqref="H13">
    <cfRule type="expression" dxfId="831" priority="475">
      <formula>H13="GebF"</formula>
    </cfRule>
    <cfRule type="expression" dxfId="830" priority="476">
      <formula>H13="GebD"</formula>
    </cfRule>
    <cfRule type="expression" dxfId="829" priority="477">
      <formula>H13="krk"</formula>
    </cfRule>
    <cfRule type="expression" dxfId="828" priority="478">
      <formula>H13="Sch"</formula>
    </cfRule>
    <cfRule type="expression" dxfId="827" priority="479">
      <formula>H13="ZVD"</formula>
    </cfRule>
    <cfRule type="expression" dxfId="826" priority="480">
      <formula>H13="KDD"</formula>
    </cfRule>
    <cfRule type="expression" dxfId="825" priority="482">
      <formula>H13="FB"</formula>
    </cfRule>
    <cfRule type="expression" dxfId="824" priority="483">
      <formula>H13="T"</formula>
    </cfRule>
    <cfRule type="expression" dxfId="823" priority="484">
      <formula>H13="A"</formula>
    </cfRule>
    <cfRule type="expression" dxfId="822" priority="485">
      <formula>H13="BAO"</formula>
    </cfRule>
    <cfRule type="expression" dxfId="821" priority="486">
      <formula>H13="KAP"</formula>
    </cfRule>
    <cfRule type="expression" dxfId="820" priority="487">
      <formula>H13="dfr"</formula>
    </cfRule>
    <cfRule type="expression" dxfId="819" priority="488">
      <formula>H13="U"</formula>
    </cfRule>
    <cfRule type="expression" dxfId="818" priority="489">
      <formula>OR(H$3="SA",H$3="SO",H$1=TRUE)</formula>
    </cfRule>
  </conditionalFormatting>
  <conditionalFormatting sqref="H15">
    <cfRule type="expression" dxfId="817" priority="466">
      <formula>H15="KAP-E"</formula>
    </cfRule>
  </conditionalFormatting>
  <conditionalFormatting sqref="H15">
    <cfRule type="expression" dxfId="816" priority="460">
      <formula>H15="GebF"</formula>
    </cfRule>
    <cfRule type="expression" dxfId="815" priority="461">
      <formula>H15="GebD"</formula>
    </cfRule>
    <cfRule type="expression" dxfId="814" priority="462">
      <formula>H15="krk"</formula>
    </cfRule>
    <cfRule type="expression" dxfId="813" priority="463">
      <formula>H15="Sch"</formula>
    </cfRule>
    <cfRule type="expression" dxfId="812" priority="464">
      <formula>H15="ZVD"</formula>
    </cfRule>
    <cfRule type="expression" dxfId="811" priority="465">
      <formula>H15="KDD"</formula>
    </cfRule>
    <cfRule type="expression" dxfId="810" priority="467">
      <formula>H15="FB"</formula>
    </cfRule>
    <cfRule type="expression" dxfId="809" priority="468">
      <formula>H15="T"</formula>
    </cfRule>
    <cfRule type="expression" dxfId="808" priority="469">
      <formula>H15="A"</formula>
    </cfRule>
    <cfRule type="expression" dxfId="807" priority="470">
      <formula>H15="BAO"</formula>
    </cfRule>
    <cfRule type="expression" dxfId="806" priority="471">
      <formula>H15="KAP"</formula>
    </cfRule>
    <cfRule type="expression" dxfId="805" priority="472">
      <formula>H15="dfr"</formula>
    </cfRule>
    <cfRule type="expression" dxfId="804" priority="473">
      <formula>H15="U"</formula>
    </cfRule>
    <cfRule type="expression" dxfId="803" priority="474">
      <formula>OR(H$3="SA",H$3="SO",H$1=TRUE)</formula>
    </cfRule>
  </conditionalFormatting>
  <conditionalFormatting sqref="H17">
    <cfRule type="expression" dxfId="802" priority="451">
      <formula>H17="KAP-E"</formula>
    </cfRule>
  </conditionalFormatting>
  <conditionalFormatting sqref="H17">
    <cfRule type="expression" dxfId="801" priority="445">
      <formula>H17="GebF"</formula>
    </cfRule>
    <cfRule type="expression" dxfId="800" priority="446">
      <formula>H17="GebD"</formula>
    </cfRule>
    <cfRule type="expression" dxfId="799" priority="447">
      <formula>H17="krk"</formula>
    </cfRule>
    <cfRule type="expression" dxfId="798" priority="448">
      <formula>H17="Sch"</formula>
    </cfRule>
    <cfRule type="expression" dxfId="797" priority="449">
      <formula>H17="ZVD"</formula>
    </cfRule>
    <cfRule type="expression" dxfId="796" priority="450">
      <formula>H17="KDD"</formula>
    </cfRule>
    <cfRule type="expression" dxfId="795" priority="452">
      <formula>H17="FB"</formula>
    </cfRule>
    <cfRule type="expression" dxfId="794" priority="453">
      <formula>H17="T"</formula>
    </cfRule>
    <cfRule type="expression" dxfId="793" priority="454">
      <formula>H17="A"</formula>
    </cfRule>
    <cfRule type="expression" dxfId="792" priority="455">
      <formula>H17="BAO"</formula>
    </cfRule>
    <cfRule type="expression" dxfId="791" priority="456">
      <formula>H17="KAP"</formula>
    </cfRule>
    <cfRule type="expression" dxfId="790" priority="457">
      <formula>H17="dfr"</formula>
    </cfRule>
    <cfRule type="expression" dxfId="789" priority="458">
      <formula>H17="U"</formula>
    </cfRule>
    <cfRule type="expression" dxfId="788" priority="459">
      <formula>OR(H$3="SA",H$3="SO",H$1=TRUE)</formula>
    </cfRule>
  </conditionalFormatting>
  <conditionalFormatting sqref="H19">
    <cfRule type="expression" dxfId="787" priority="436">
      <formula>H19="KAP-E"</formula>
    </cfRule>
  </conditionalFormatting>
  <conditionalFormatting sqref="H19">
    <cfRule type="expression" dxfId="786" priority="430">
      <formula>H19="GebF"</formula>
    </cfRule>
    <cfRule type="expression" dxfId="785" priority="431">
      <formula>H19="GebD"</formula>
    </cfRule>
    <cfRule type="expression" dxfId="784" priority="432">
      <formula>H19="krk"</formula>
    </cfRule>
    <cfRule type="expression" dxfId="783" priority="433">
      <formula>H19="Sch"</formula>
    </cfRule>
    <cfRule type="expression" dxfId="782" priority="434">
      <formula>H19="ZVD"</formula>
    </cfRule>
    <cfRule type="expression" dxfId="781" priority="435">
      <formula>H19="KDD"</formula>
    </cfRule>
    <cfRule type="expression" dxfId="780" priority="437">
      <formula>H19="FB"</formula>
    </cfRule>
    <cfRule type="expression" dxfId="779" priority="438">
      <formula>H19="T"</formula>
    </cfRule>
    <cfRule type="expression" dxfId="778" priority="439">
      <formula>H19="A"</formula>
    </cfRule>
    <cfRule type="expression" dxfId="777" priority="440">
      <formula>H19="BAO"</formula>
    </cfRule>
    <cfRule type="expression" dxfId="776" priority="441">
      <formula>H19="KAP"</formula>
    </cfRule>
    <cfRule type="expression" dxfId="775" priority="442">
      <formula>H19="dfr"</formula>
    </cfRule>
    <cfRule type="expression" dxfId="774" priority="443">
      <formula>H19="U"</formula>
    </cfRule>
    <cfRule type="expression" dxfId="773" priority="444">
      <formula>OR(H$3="SA",H$3="SO",H$1=TRUE)</formula>
    </cfRule>
  </conditionalFormatting>
  <conditionalFormatting sqref="H25">
    <cfRule type="expression" dxfId="772" priority="421">
      <formula>H25="KAP-E"</formula>
    </cfRule>
  </conditionalFormatting>
  <conditionalFormatting sqref="H25">
    <cfRule type="expression" dxfId="771" priority="415">
      <formula>H25="GebF"</formula>
    </cfRule>
    <cfRule type="expression" dxfId="770" priority="416">
      <formula>H25="GebD"</formula>
    </cfRule>
    <cfRule type="expression" dxfId="769" priority="417">
      <formula>H25="krk"</formula>
    </cfRule>
    <cfRule type="expression" dxfId="768" priority="418">
      <formula>H25="Sch"</formula>
    </cfRule>
    <cfRule type="expression" dxfId="767" priority="419">
      <formula>H25="ZVD"</formula>
    </cfRule>
    <cfRule type="expression" dxfId="766" priority="420">
      <formula>H25="KDD"</formula>
    </cfRule>
    <cfRule type="expression" dxfId="765" priority="422">
      <formula>H25="FB"</formula>
    </cfRule>
    <cfRule type="expression" dxfId="764" priority="423">
      <formula>H25="T"</formula>
    </cfRule>
    <cfRule type="expression" dxfId="763" priority="424">
      <formula>H25="A"</formula>
    </cfRule>
    <cfRule type="expression" dxfId="762" priority="425">
      <formula>H25="BAO"</formula>
    </cfRule>
    <cfRule type="expression" dxfId="761" priority="426">
      <formula>H25="KAP"</formula>
    </cfRule>
    <cfRule type="expression" dxfId="760" priority="427">
      <formula>H25="dfr"</formula>
    </cfRule>
    <cfRule type="expression" dxfId="759" priority="428">
      <formula>H25="U"</formula>
    </cfRule>
    <cfRule type="expression" dxfId="758" priority="429">
      <formula>OR(H$3="SA",H$3="SO",H$1=TRUE)</formula>
    </cfRule>
  </conditionalFormatting>
  <conditionalFormatting sqref="H14">
    <cfRule type="expression" dxfId="757" priority="401">
      <formula>H14="GebF"</formula>
    </cfRule>
    <cfRule type="expression" dxfId="756" priority="402">
      <formula>H14="GebD"</formula>
    </cfRule>
    <cfRule type="expression" dxfId="755" priority="403">
      <formula>H14="krk"</formula>
    </cfRule>
    <cfRule type="expression" dxfId="754" priority="404">
      <formula>H14="Sch"</formula>
    </cfRule>
    <cfRule type="expression" dxfId="753" priority="405">
      <formula>H14="ZVD"</formula>
    </cfRule>
    <cfRule type="expression" dxfId="752" priority="406">
      <formula>H14="KDD"</formula>
    </cfRule>
    <cfRule type="expression" dxfId="751" priority="407">
      <formula>H14="FB"</formula>
    </cfRule>
    <cfRule type="expression" dxfId="750" priority="408">
      <formula>H14="T"</formula>
    </cfRule>
    <cfRule type="expression" dxfId="749" priority="409">
      <formula>H14="A"</formula>
    </cfRule>
    <cfRule type="expression" dxfId="748" priority="410">
      <formula>H14="BAO"</formula>
    </cfRule>
    <cfRule type="expression" dxfId="747" priority="411">
      <formula>H14="KAP"</formula>
    </cfRule>
    <cfRule type="expression" dxfId="746" priority="412">
      <formula>H14="dfr"</formula>
    </cfRule>
    <cfRule type="expression" dxfId="745" priority="413">
      <formula>H14="U"</formula>
    </cfRule>
    <cfRule type="expression" dxfId="744" priority="414">
      <formula>OR(H$3="SA",H$3="SO",H$1=TRUE)</formula>
    </cfRule>
  </conditionalFormatting>
  <conditionalFormatting sqref="O9">
    <cfRule type="expression" dxfId="743" priority="387">
      <formula>O9="GebF"</formula>
    </cfRule>
    <cfRule type="expression" dxfId="742" priority="388">
      <formula>O9="GebD"</formula>
    </cfRule>
    <cfRule type="expression" dxfId="741" priority="389">
      <formula>O9="krk"</formula>
    </cfRule>
    <cfRule type="expression" dxfId="740" priority="390">
      <formula>O9="Sch"</formula>
    </cfRule>
    <cfRule type="expression" dxfId="739" priority="391">
      <formula>O9="ZVD"</formula>
    </cfRule>
    <cfRule type="expression" dxfId="738" priority="392">
      <formula>O9="KDD"</formula>
    </cfRule>
    <cfRule type="expression" dxfId="737" priority="393">
      <formula>O9="FB"</formula>
    </cfRule>
    <cfRule type="expression" dxfId="736" priority="394">
      <formula>O9="T"</formula>
    </cfRule>
    <cfRule type="expression" dxfId="735" priority="395">
      <formula>O9="A"</formula>
    </cfRule>
    <cfRule type="expression" dxfId="734" priority="396">
      <formula>O9="BAO"</formula>
    </cfRule>
    <cfRule type="expression" dxfId="733" priority="397">
      <formula>O9="KAP"</formula>
    </cfRule>
    <cfRule type="expression" dxfId="732" priority="398">
      <formula>O9="dfr"</formula>
    </cfRule>
    <cfRule type="expression" dxfId="731" priority="399">
      <formula>O9="U"</formula>
    </cfRule>
    <cfRule type="expression" dxfId="730" priority="400">
      <formula>OR(O$3="SA",O$3="SO",O$1=TRUE)</formula>
    </cfRule>
  </conditionalFormatting>
  <conditionalFormatting sqref="O11">
    <cfRule type="expression" dxfId="729" priority="373">
      <formula>O11="GebF"</formula>
    </cfRule>
    <cfRule type="expression" dxfId="728" priority="374">
      <formula>O11="GebD"</formula>
    </cfRule>
    <cfRule type="expression" dxfId="727" priority="375">
      <formula>O11="krk"</formula>
    </cfRule>
    <cfRule type="expression" dxfId="726" priority="376">
      <formula>O11="Sch"</formula>
    </cfRule>
    <cfRule type="expression" dxfId="725" priority="377">
      <formula>O11="ZVD"</formula>
    </cfRule>
    <cfRule type="expression" dxfId="724" priority="378">
      <formula>O11="KDD"</formula>
    </cfRule>
    <cfRule type="expression" dxfId="723" priority="379">
      <formula>O11="FB"</formula>
    </cfRule>
    <cfRule type="expression" dxfId="722" priority="380">
      <formula>O11="T"</formula>
    </cfRule>
    <cfRule type="expression" dxfId="721" priority="381">
      <formula>O11="A"</formula>
    </cfRule>
    <cfRule type="expression" dxfId="720" priority="382">
      <formula>O11="BAO"</formula>
    </cfRule>
    <cfRule type="expression" dxfId="719" priority="383">
      <formula>O11="KAP"</formula>
    </cfRule>
    <cfRule type="expression" dxfId="718" priority="384">
      <formula>O11="dfr"</formula>
    </cfRule>
    <cfRule type="expression" dxfId="717" priority="385">
      <formula>O11="U"</formula>
    </cfRule>
    <cfRule type="expression" dxfId="716" priority="386">
      <formula>OR(O$3="SA",O$3="SO",O$1=TRUE)</formula>
    </cfRule>
  </conditionalFormatting>
  <conditionalFormatting sqref="O13">
    <cfRule type="expression" dxfId="715" priority="359">
      <formula>O13="GebF"</formula>
    </cfRule>
    <cfRule type="expression" dxfId="714" priority="360">
      <formula>O13="GebD"</formula>
    </cfRule>
    <cfRule type="expression" dxfId="713" priority="361">
      <formula>O13="krk"</formula>
    </cfRule>
    <cfRule type="expression" dxfId="712" priority="362">
      <formula>O13="Sch"</formula>
    </cfRule>
    <cfRule type="expression" dxfId="711" priority="363">
      <formula>O13="ZVD"</formula>
    </cfRule>
    <cfRule type="expression" dxfId="710" priority="364">
      <formula>O13="KDD"</formula>
    </cfRule>
    <cfRule type="expression" dxfId="709" priority="365">
      <formula>O13="FB"</formula>
    </cfRule>
    <cfRule type="expression" dxfId="708" priority="366">
      <formula>O13="T"</formula>
    </cfRule>
    <cfRule type="expression" dxfId="707" priority="367">
      <formula>O13="A"</formula>
    </cfRule>
    <cfRule type="expression" dxfId="706" priority="368">
      <formula>O13="BAO"</formula>
    </cfRule>
    <cfRule type="expression" dxfId="705" priority="369">
      <formula>O13="KAP"</formula>
    </cfRule>
    <cfRule type="expression" dxfId="704" priority="370">
      <formula>O13="dfr"</formula>
    </cfRule>
    <cfRule type="expression" dxfId="703" priority="371">
      <formula>O13="U"</formula>
    </cfRule>
    <cfRule type="expression" dxfId="702" priority="372">
      <formula>OR(O$3="SA",O$3="SO",O$1=TRUE)</formula>
    </cfRule>
  </conditionalFormatting>
  <conditionalFormatting sqref="O15">
    <cfRule type="expression" dxfId="701" priority="345">
      <formula>O15="GebF"</formula>
    </cfRule>
    <cfRule type="expression" dxfId="700" priority="346">
      <formula>O15="GebD"</formula>
    </cfRule>
    <cfRule type="expression" dxfId="699" priority="347">
      <formula>O15="krk"</formula>
    </cfRule>
    <cfRule type="expression" dxfId="698" priority="348">
      <formula>O15="Sch"</formula>
    </cfRule>
    <cfRule type="expression" dxfId="697" priority="349">
      <formula>O15="ZVD"</formula>
    </cfRule>
    <cfRule type="expression" dxfId="696" priority="350">
      <formula>O15="KDD"</formula>
    </cfRule>
    <cfRule type="expression" dxfId="695" priority="351">
      <formula>O15="FB"</formula>
    </cfRule>
    <cfRule type="expression" dxfId="694" priority="352">
      <formula>O15="T"</formula>
    </cfRule>
    <cfRule type="expression" dxfId="693" priority="353">
      <formula>O15="A"</formula>
    </cfRule>
    <cfRule type="expression" dxfId="692" priority="354">
      <formula>O15="BAO"</formula>
    </cfRule>
    <cfRule type="expression" dxfId="691" priority="355">
      <formula>O15="KAP"</formula>
    </cfRule>
    <cfRule type="expression" dxfId="690" priority="356">
      <formula>O15="dfr"</formula>
    </cfRule>
    <cfRule type="expression" dxfId="689" priority="357">
      <formula>O15="U"</formula>
    </cfRule>
    <cfRule type="expression" dxfId="688" priority="358">
      <formula>OR(O$3="SA",O$3="SO",O$1=TRUE)</formula>
    </cfRule>
  </conditionalFormatting>
  <conditionalFormatting sqref="O17">
    <cfRule type="expression" dxfId="687" priority="331">
      <formula>O17="GebF"</formula>
    </cfRule>
    <cfRule type="expression" dxfId="686" priority="332">
      <formula>O17="GebD"</formula>
    </cfRule>
    <cfRule type="expression" dxfId="685" priority="333">
      <formula>O17="krk"</formula>
    </cfRule>
    <cfRule type="expression" dxfId="684" priority="334">
      <formula>O17="Sch"</formula>
    </cfRule>
    <cfRule type="expression" dxfId="683" priority="335">
      <formula>O17="ZVD"</formula>
    </cfRule>
    <cfRule type="expression" dxfId="682" priority="336">
      <formula>O17="KDD"</formula>
    </cfRule>
    <cfRule type="expression" dxfId="681" priority="337">
      <formula>O17="FB"</formula>
    </cfRule>
    <cfRule type="expression" dxfId="680" priority="338">
      <formula>O17="T"</formula>
    </cfRule>
    <cfRule type="expression" dxfId="679" priority="339">
      <formula>O17="A"</formula>
    </cfRule>
    <cfRule type="expression" dxfId="678" priority="340">
      <formula>O17="BAO"</formula>
    </cfRule>
    <cfRule type="expression" dxfId="677" priority="341">
      <formula>O17="KAP"</formula>
    </cfRule>
    <cfRule type="expression" dxfId="676" priority="342">
      <formula>O17="dfr"</formula>
    </cfRule>
    <cfRule type="expression" dxfId="675" priority="343">
      <formula>O17="U"</formula>
    </cfRule>
    <cfRule type="expression" dxfId="674" priority="344">
      <formula>OR(O$3="SA",O$3="SO",O$1=TRUE)</formula>
    </cfRule>
  </conditionalFormatting>
  <conditionalFormatting sqref="O19">
    <cfRule type="expression" dxfId="673" priority="317">
      <formula>O19="GebF"</formula>
    </cfRule>
    <cfRule type="expression" dxfId="672" priority="318">
      <formula>O19="GebD"</formula>
    </cfRule>
    <cfRule type="expression" dxfId="671" priority="319">
      <formula>O19="krk"</formula>
    </cfRule>
    <cfRule type="expression" dxfId="670" priority="320">
      <formula>O19="Sch"</formula>
    </cfRule>
    <cfRule type="expression" dxfId="669" priority="321">
      <formula>O19="ZVD"</formula>
    </cfRule>
    <cfRule type="expression" dxfId="668" priority="322">
      <formula>O19="KDD"</formula>
    </cfRule>
    <cfRule type="expression" dxfId="667" priority="323">
      <formula>O19="FB"</formula>
    </cfRule>
    <cfRule type="expression" dxfId="666" priority="324">
      <formula>O19="T"</formula>
    </cfRule>
    <cfRule type="expression" dxfId="665" priority="325">
      <formula>O19="A"</formula>
    </cfRule>
    <cfRule type="expression" dxfId="664" priority="326">
      <formula>O19="BAO"</formula>
    </cfRule>
    <cfRule type="expression" dxfId="663" priority="327">
      <formula>O19="KAP"</formula>
    </cfRule>
    <cfRule type="expression" dxfId="662" priority="328">
      <formula>O19="dfr"</formula>
    </cfRule>
    <cfRule type="expression" dxfId="661" priority="329">
      <formula>O19="U"</formula>
    </cfRule>
    <cfRule type="expression" dxfId="660" priority="330">
      <formula>OR(O$3="SA",O$3="SO",O$1=TRUE)</formula>
    </cfRule>
  </conditionalFormatting>
  <conditionalFormatting sqref="O25">
    <cfRule type="expression" dxfId="659" priority="303">
      <formula>O25="GebF"</formula>
    </cfRule>
    <cfRule type="expression" dxfId="658" priority="304">
      <formula>O25="GebD"</formula>
    </cfRule>
    <cfRule type="expression" dxfId="657" priority="305">
      <formula>O25="krk"</formula>
    </cfRule>
    <cfRule type="expression" dxfId="656" priority="306">
      <formula>O25="Sch"</formula>
    </cfRule>
    <cfRule type="expression" dxfId="655" priority="307">
      <formula>O25="ZVD"</formula>
    </cfRule>
    <cfRule type="expression" dxfId="654" priority="308">
      <formula>O25="KDD"</formula>
    </cfRule>
    <cfRule type="expression" dxfId="653" priority="309">
      <formula>O25="FB"</formula>
    </cfRule>
    <cfRule type="expression" dxfId="652" priority="310">
      <formula>O25="T"</formula>
    </cfRule>
    <cfRule type="expression" dxfId="651" priority="311">
      <formula>O25="A"</formula>
    </cfRule>
    <cfRule type="expression" dxfId="650" priority="312">
      <formula>O25="BAO"</formula>
    </cfRule>
    <cfRule type="expression" dxfId="649" priority="313">
      <formula>O25="KAP"</formula>
    </cfRule>
    <cfRule type="expression" dxfId="648" priority="314">
      <formula>O25="dfr"</formula>
    </cfRule>
    <cfRule type="expression" dxfId="647" priority="315">
      <formula>O25="U"</formula>
    </cfRule>
    <cfRule type="expression" dxfId="646" priority="316">
      <formula>OR(O$3="SA",O$3="SO",O$1=TRUE)</formula>
    </cfRule>
  </conditionalFormatting>
  <conditionalFormatting sqref="O14">
    <cfRule type="expression" dxfId="645" priority="289">
      <formula>O14="GebF"</formula>
    </cfRule>
    <cfRule type="expression" dxfId="644" priority="290">
      <formula>O14="GebD"</formula>
    </cfRule>
    <cfRule type="expression" dxfId="643" priority="291">
      <formula>O14="krk"</formula>
    </cfRule>
    <cfRule type="expression" dxfId="642" priority="292">
      <formula>O14="Sch"</formula>
    </cfRule>
    <cfRule type="expression" dxfId="641" priority="293">
      <formula>O14="ZVD"</formula>
    </cfRule>
    <cfRule type="expression" dxfId="640" priority="294">
      <formula>O14="KDD"</formula>
    </cfRule>
    <cfRule type="expression" dxfId="639" priority="295">
      <formula>O14="FB"</formula>
    </cfRule>
    <cfRule type="expression" dxfId="638" priority="296">
      <formula>O14="T"</formula>
    </cfRule>
    <cfRule type="expression" dxfId="637" priority="297">
      <formula>O14="A"</formula>
    </cfRule>
    <cfRule type="expression" dxfId="636" priority="298">
      <formula>O14="BAO"</formula>
    </cfRule>
    <cfRule type="expression" dxfId="635" priority="299">
      <formula>O14="KAP"</formula>
    </cfRule>
    <cfRule type="expression" dxfId="634" priority="300">
      <formula>O14="dfr"</formula>
    </cfRule>
    <cfRule type="expression" dxfId="633" priority="301">
      <formula>O14="U"</formula>
    </cfRule>
    <cfRule type="expression" dxfId="632" priority="302">
      <formula>OR(O$3="SA",O$3="SO",O$1=TRUE)</formula>
    </cfRule>
  </conditionalFormatting>
  <conditionalFormatting sqref="S14">
    <cfRule type="expression" dxfId="631" priority="275">
      <formula>S14="GebF"</formula>
    </cfRule>
    <cfRule type="expression" dxfId="630" priority="276">
      <formula>S14="GebD"</formula>
    </cfRule>
    <cfRule type="expression" dxfId="629" priority="277">
      <formula>S14="krk"</formula>
    </cfRule>
    <cfRule type="expression" dxfId="628" priority="278">
      <formula>S14="Sch"</formula>
    </cfRule>
    <cfRule type="expression" dxfId="627" priority="279">
      <formula>S14="ZVD"</formula>
    </cfRule>
    <cfRule type="expression" dxfId="626" priority="280">
      <formula>S14="KDD"</formula>
    </cfRule>
    <cfRule type="expression" dxfId="625" priority="281">
      <formula>S14="FB"</formula>
    </cfRule>
    <cfRule type="expression" dxfId="624" priority="282">
      <formula>S14="T"</formula>
    </cfRule>
    <cfRule type="expression" dxfId="623" priority="283">
      <formula>S14="A"</formula>
    </cfRule>
    <cfRule type="expression" dxfId="622" priority="284">
      <formula>S14="BAO"</formula>
    </cfRule>
    <cfRule type="expression" dxfId="621" priority="285">
      <formula>S14="KAP"</formula>
    </cfRule>
    <cfRule type="expression" dxfId="620" priority="286">
      <formula>S14="dfr"</formula>
    </cfRule>
    <cfRule type="expression" dxfId="619" priority="287">
      <formula>S14="U"</formula>
    </cfRule>
    <cfRule type="expression" dxfId="618" priority="288">
      <formula>OR(S$3="SA",S$3="SO",S$1=TRUE)</formula>
    </cfRule>
  </conditionalFormatting>
  <conditionalFormatting sqref="S9">
    <cfRule type="expression" dxfId="617" priority="266">
      <formula>S9="KAP-E"</formula>
    </cfRule>
  </conditionalFormatting>
  <conditionalFormatting sqref="S9">
    <cfRule type="expression" dxfId="616" priority="260">
      <formula>S9="GebF"</formula>
    </cfRule>
    <cfRule type="expression" dxfId="615" priority="261">
      <formula>S9="GebD"</formula>
    </cfRule>
    <cfRule type="expression" dxfId="614" priority="262">
      <formula>S9="krk"</formula>
    </cfRule>
    <cfRule type="expression" dxfId="613" priority="263">
      <formula>S9="Sch"</formula>
    </cfRule>
    <cfRule type="expression" dxfId="612" priority="264">
      <formula>S9="ZVD"</formula>
    </cfRule>
    <cfRule type="expression" dxfId="611" priority="265">
      <formula>S9="KDD"</formula>
    </cfRule>
    <cfRule type="expression" dxfId="610" priority="267">
      <formula>S9="FB"</formula>
    </cfRule>
    <cfRule type="expression" dxfId="609" priority="268">
      <formula>S9="T"</formula>
    </cfRule>
    <cfRule type="expression" dxfId="608" priority="269">
      <formula>S9="A"</formula>
    </cfRule>
    <cfRule type="expression" dxfId="607" priority="270">
      <formula>S9="BAO"</formula>
    </cfRule>
    <cfRule type="expression" dxfId="606" priority="271">
      <formula>S9="KAP"</formula>
    </cfRule>
    <cfRule type="expression" dxfId="605" priority="272">
      <formula>S9="dfr"</formula>
    </cfRule>
    <cfRule type="expression" dxfId="604" priority="273">
      <formula>S9="U"</formula>
    </cfRule>
    <cfRule type="expression" dxfId="603" priority="274">
      <formula>OR(S$3="SA",S$3="SO",S$1=TRUE)</formula>
    </cfRule>
  </conditionalFormatting>
  <conditionalFormatting sqref="V14">
    <cfRule type="expression" dxfId="602" priority="246">
      <formula>V14="GebF"</formula>
    </cfRule>
    <cfRule type="expression" dxfId="601" priority="247">
      <formula>V14="GebD"</formula>
    </cfRule>
    <cfRule type="expression" dxfId="600" priority="248">
      <formula>V14="krk"</formula>
    </cfRule>
    <cfRule type="expression" dxfId="599" priority="249">
      <formula>V14="Sch"</formula>
    </cfRule>
    <cfRule type="expression" dxfId="598" priority="250">
      <formula>V14="ZVD"</formula>
    </cfRule>
    <cfRule type="expression" dxfId="597" priority="251">
      <formula>V14="KDD"</formula>
    </cfRule>
    <cfRule type="expression" dxfId="596" priority="252">
      <formula>V14="FB"</formula>
    </cfRule>
    <cfRule type="expression" dxfId="595" priority="253">
      <formula>V14="T"</formula>
    </cfRule>
    <cfRule type="expression" dxfId="594" priority="254">
      <formula>V14="A"</formula>
    </cfRule>
    <cfRule type="expression" dxfId="593" priority="255">
      <formula>V14="BAO"</formula>
    </cfRule>
    <cfRule type="expression" dxfId="592" priority="256">
      <formula>V14="KAP"</formula>
    </cfRule>
    <cfRule type="expression" dxfId="591" priority="257">
      <formula>V14="dfr"</formula>
    </cfRule>
    <cfRule type="expression" dxfId="590" priority="258">
      <formula>V14="U"</formula>
    </cfRule>
    <cfRule type="expression" dxfId="589" priority="259">
      <formula>OR(V$3="SA",V$3="SO",V$1=TRUE)</formula>
    </cfRule>
  </conditionalFormatting>
  <conditionalFormatting sqref="Z14">
    <cfRule type="expression" dxfId="588" priority="232">
      <formula>Z14="GebF"</formula>
    </cfRule>
    <cfRule type="expression" dxfId="587" priority="233">
      <formula>Z14="GebD"</formula>
    </cfRule>
    <cfRule type="expression" dxfId="586" priority="234">
      <formula>Z14="krk"</formula>
    </cfRule>
    <cfRule type="expression" dxfId="585" priority="235">
      <formula>Z14="Sch"</formula>
    </cfRule>
    <cfRule type="expression" dxfId="584" priority="236">
      <formula>Z14="ZVD"</formula>
    </cfRule>
    <cfRule type="expression" dxfId="583" priority="237">
      <formula>Z14="KDD"</formula>
    </cfRule>
    <cfRule type="expression" dxfId="582" priority="238">
      <formula>Z14="FB"</formula>
    </cfRule>
    <cfRule type="expression" dxfId="581" priority="239">
      <formula>Z14="T"</formula>
    </cfRule>
    <cfRule type="expression" dxfId="580" priority="240">
      <formula>Z14="A"</formula>
    </cfRule>
    <cfRule type="expression" dxfId="579" priority="241">
      <formula>Z14="BAO"</formula>
    </cfRule>
    <cfRule type="expression" dxfId="578" priority="242">
      <formula>Z14="KAP"</formula>
    </cfRule>
    <cfRule type="expression" dxfId="577" priority="243">
      <formula>Z14="dfr"</formula>
    </cfRule>
    <cfRule type="expression" dxfId="576" priority="244">
      <formula>Z14="U"</formula>
    </cfRule>
    <cfRule type="expression" dxfId="575" priority="245">
      <formula>OR(Z$3="SA",Z$3="SO",Z$1=TRUE)</formula>
    </cfRule>
  </conditionalFormatting>
  <conditionalFormatting sqref="Z9">
    <cfRule type="expression" dxfId="574" priority="223">
      <formula>Z9="KAP-E"</formula>
    </cfRule>
  </conditionalFormatting>
  <conditionalFormatting sqref="Z9">
    <cfRule type="expression" dxfId="573" priority="217">
      <formula>Z9="GebF"</formula>
    </cfRule>
    <cfRule type="expression" dxfId="572" priority="218">
      <formula>Z9="GebD"</formula>
    </cfRule>
    <cfRule type="expression" dxfId="571" priority="219">
      <formula>Z9="krk"</formula>
    </cfRule>
    <cfRule type="expression" dxfId="570" priority="220">
      <formula>Z9="Sch"</formula>
    </cfRule>
    <cfRule type="expression" dxfId="569" priority="221">
      <formula>Z9="ZVD"</formula>
    </cfRule>
    <cfRule type="expression" dxfId="568" priority="222">
      <formula>Z9="KDD"</formula>
    </cfRule>
    <cfRule type="expression" dxfId="567" priority="224">
      <formula>Z9="FB"</formula>
    </cfRule>
    <cfRule type="expression" dxfId="566" priority="225">
      <formula>Z9="T"</formula>
    </cfRule>
    <cfRule type="expression" dxfId="565" priority="226">
      <formula>Z9="A"</formula>
    </cfRule>
    <cfRule type="expression" dxfId="564" priority="227">
      <formula>Z9="BAO"</formula>
    </cfRule>
    <cfRule type="expression" dxfId="563" priority="228">
      <formula>Z9="KAP"</formula>
    </cfRule>
    <cfRule type="expression" dxfId="562" priority="229">
      <formula>Z9="dfr"</formula>
    </cfRule>
    <cfRule type="expression" dxfId="561" priority="230">
      <formula>Z9="U"</formula>
    </cfRule>
    <cfRule type="expression" dxfId="560" priority="231">
      <formula>OR(Z$3="SA",Z$3="SO",Z$1=TRUE)</formula>
    </cfRule>
  </conditionalFormatting>
  <conditionalFormatting sqref="AC14">
    <cfRule type="expression" dxfId="559" priority="188">
      <formula>AC14="GebF"</formula>
    </cfRule>
    <cfRule type="expression" dxfId="558" priority="189">
      <formula>AC14="GebD"</formula>
    </cfRule>
    <cfRule type="expression" dxfId="557" priority="190">
      <formula>AC14="krk"</formula>
    </cfRule>
    <cfRule type="expression" dxfId="556" priority="191">
      <formula>AC14="Sch"</formula>
    </cfRule>
    <cfRule type="expression" dxfId="555" priority="192">
      <formula>AC14="ZVD"</formula>
    </cfRule>
    <cfRule type="expression" dxfId="554" priority="193">
      <formula>AC14="KDD"</formula>
    </cfRule>
    <cfRule type="expression" dxfId="553" priority="194">
      <formula>AC14="FB"</formula>
    </cfRule>
    <cfRule type="expression" dxfId="552" priority="195">
      <formula>AC14="T"</formula>
    </cfRule>
    <cfRule type="expression" dxfId="551" priority="196">
      <formula>AC14="A"</formula>
    </cfRule>
    <cfRule type="expression" dxfId="550" priority="197">
      <formula>AC14="BAO"</formula>
    </cfRule>
    <cfRule type="expression" dxfId="549" priority="198">
      <formula>AC14="KAP"</formula>
    </cfRule>
    <cfRule type="expression" dxfId="548" priority="199">
      <formula>AC14="dfr"</formula>
    </cfRule>
    <cfRule type="expression" dxfId="547" priority="200">
      <formula>AC14="U"</formula>
    </cfRule>
    <cfRule type="expression" dxfId="546" priority="201">
      <formula>OR(AC$3="SA",AC$3="SO",AC$1=TRUE)</formula>
    </cfRule>
  </conditionalFormatting>
  <conditionalFormatting sqref="AG14">
    <cfRule type="expression" dxfId="545" priority="174">
      <formula>AG14="GebF"</formula>
    </cfRule>
    <cfRule type="expression" dxfId="544" priority="175">
      <formula>AG14="GebD"</formula>
    </cfRule>
    <cfRule type="expression" dxfId="543" priority="176">
      <formula>AG14="krk"</formula>
    </cfRule>
    <cfRule type="expression" dxfId="542" priority="177">
      <formula>AG14="Sch"</formula>
    </cfRule>
    <cfRule type="expression" dxfId="541" priority="178">
      <formula>AG14="ZVD"</formula>
    </cfRule>
    <cfRule type="expression" dxfId="540" priority="179">
      <formula>AG14="KDD"</formula>
    </cfRule>
    <cfRule type="expression" dxfId="539" priority="180">
      <formula>AG14="FB"</formula>
    </cfRule>
    <cfRule type="expression" dxfId="538" priority="181">
      <formula>AG14="T"</formula>
    </cfRule>
    <cfRule type="expression" dxfId="537" priority="182">
      <formula>AG14="A"</formula>
    </cfRule>
    <cfRule type="expression" dxfId="536" priority="183">
      <formula>AG14="BAO"</formula>
    </cfRule>
    <cfRule type="expression" dxfId="535" priority="184">
      <formula>AG14="KAP"</formula>
    </cfRule>
    <cfRule type="expression" dxfId="534" priority="185">
      <formula>AG14="dfr"</formula>
    </cfRule>
    <cfRule type="expression" dxfId="533" priority="186">
      <formula>AG14="U"</formula>
    </cfRule>
    <cfRule type="expression" dxfId="532" priority="187">
      <formula>OR(AG$3="SA",AG$3="SO",AG$1=TRUE)</formula>
    </cfRule>
  </conditionalFormatting>
  <conditionalFormatting sqref="AG9">
    <cfRule type="expression" dxfId="531" priority="160">
      <formula>AG9="GebF"</formula>
    </cfRule>
    <cfRule type="expression" dxfId="530" priority="161">
      <formula>AG9="GebD"</formula>
    </cfRule>
    <cfRule type="expression" dxfId="529" priority="162">
      <formula>AG9="krk"</formula>
    </cfRule>
    <cfRule type="expression" dxfId="528" priority="163">
      <formula>AG9="Sch"</formula>
    </cfRule>
    <cfRule type="expression" dxfId="527" priority="164">
      <formula>AG9="ZVD"</formula>
    </cfRule>
    <cfRule type="expression" dxfId="526" priority="165">
      <formula>AG9="KDD"</formula>
    </cfRule>
    <cfRule type="expression" dxfId="525" priority="166">
      <formula>AG9="FB"</formula>
    </cfRule>
    <cfRule type="expression" dxfId="524" priority="167">
      <formula>AG9="T"</formula>
    </cfRule>
    <cfRule type="expression" dxfId="523" priority="168">
      <formula>AG9="A"</formula>
    </cfRule>
    <cfRule type="expression" dxfId="522" priority="169">
      <formula>AG9="BAO"</formula>
    </cfRule>
    <cfRule type="expression" dxfId="521" priority="170">
      <formula>AG9="KAP"</formula>
    </cfRule>
    <cfRule type="expression" dxfId="520" priority="171">
      <formula>AG9="dfr"</formula>
    </cfRule>
    <cfRule type="expression" dxfId="519" priority="172">
      <formula>AG9="U"</formula>
    </cfRule>
    <cfRule type="expression" dxfId="518" priority="173">
      <formula>OR(AG$3="SA",AG$3="SO",AG$1=TRUE)</formula>
    </cfRule>
  </conditionalFormatting>
  <conditionalFormatting sqref="D21 D23 AH23 AH21 P23:AF23 P21:AF21">
    <cfRule type="expression" dxfId="517" priority="137">
      <formula>D21="KAP-E"</formula>
    </cfRule>
  </conditionalFormatting>
  <conditionalFormatting sqref="D21 D23 AH23 AH21 Q23:AF23 Q21:AF21">
    <cfRule type="expression" dxfId="516" priority="131">
      <formula>D21="GebF"</formula>
    </cfRule>
    <cfRule type="expression" dxfId="515" priority="132">
      <formula>D21="GebD"</formula>
    </cfRule>
    <cfRule type="expression" dxfId="514" priority="133">
      <formula>D21="krk"</formula>
    </cfRule>
    <cfRule type="expression" dxfId="513" priority="134">
      <formula>D21="Sch"</formula>
    </cfRule>
    <cfRule type="expression" dxfId="512" priority="135">
      <formula>D21="ZVD"</formula>
    </cfRule>
    <cfRule type="expression" dxfId="511" priority="136">
      <formula>D21="KDD"</formula>
    </cfRule>
    <cfRule type="expression" dxfId="510" priority="138">
      <formula>D21="FB"</formula>
    </cfRule>
    <cfRule type="expression" dxfId="509" priority="139">
      <formula>D21="T"</formula>
    </cfRule>
    <cfRule type="expression" dxfId="508" priority="140">
      <formula>D21="A"</formula>
    </cfRule>
    <cfRule type="expression" dxfId="507" priority="141">
      <formula>D21="BAO"</formula>
    </cfRule>
    <cfRule type="expression" dxfId="506" priority="142">
      <formula>D21="KAP"</formula>
    </cfRule>
    <cfRule type="expression" dxfId="505" priority="143">
      <formula>D21="dfr"</formula>
    </cfRule>
    <cfRule type="expression" dxfId="504" priority="144">
      <formula>D21="U"</formula>
    </cfRule>
    <cfRule type="expression" dxfId="503" priority="145">
      <formula>OR(D$3="SA",D$3="SO",D$1=TRUE)</formula>
    </cfRule>
  </conditionalFormatting>
  <conditionalFormatting sqref="P21 P23">
    <cfRule type="expression" dxfId="502" priority="146">
      <formula>P21="GebF"</formula>
    </cfRule>
    <cfRule type="expression" dxfId="501" priority="147">
      <formula>P21="GebD"</formula>
    </cfRule>
    <cfRule type="expression" dxfId="500" priority="148">
      <formula>P21="krk"</formula>
    </cfRule>
    <cfRule type="expression" dxfId="499" priority="149">
      <formula>P21="Sch"</formula>
    </cfRule>
    <cfRule type="expression" dxfId="498" priority="150">
      <formula>P21="ZVD"</formula>
    </cfRule>
    <cfRule type="expression" dxfId="497" priority="151">
      <formula>P21="KDD"</formula>
    </cfRule>
    <cfRule type="expression" dxfId="496" priority="152">
      <formula>P21="FB"</formula>
    </cfRule>
    <cfRule type="expression" dxfId="495" priority="153">
      <formula>P21="T"</formula>
    </cfRule>
    <cfRule type="expression" dxfId="494" priority="154">
      <formula>P21="A"</formula>
    </cfRule>
    <cfRule type="expression" dxfId="493" priority="155">
      <formula>P21="BAO"</formula>
    </cfRule>
    <cfRule type="expression" dxfId="492" priority="156">
      <formula>P21="KAP"</formula>
    </cfRule>
    <cfRule type="expression" dxfId="491" priority="157">
      <formula>P21="dfr"</formula>
    </cfRule>
    <cfRule type="expression" dxfId="490" priority="158">
      <formula>P21="U"</formula>
    </cfRule>
    <cfRule type="expression" dxfId="489" priority="159">
      <formula>OR(E$3="SA",E$3="SO",E$1=TRUE)</formula>
    </cfRule>
  </conditionalFormatting>
  <conditionalFormatting sqref="E21:G21 E23:G23 K21:N21 K23:N23">
    <cfRule type="expression" dxfId="488" priority="116">
      <formula>E21="KAP-E"</formula>
    </cfRule>
  </conditionalFormatting>
  <conditionalFormatting sqref="E21:G21 E23:G23 K21:N21 K23:N23">
    <cfRule type="expression" dxfId="487" priority="117">
      <formula>E21="GebF"</formula>
    </cfRule>
    <cfRule type="expression" dxfId="486" priority="118">
      <formula>E21="GebD"</formula>
    </cfRule>
    <cfRule type="expression" dxfId="485" priority="119">
      <formula>E21="krk"</formula>
    </cfRule>
    <cfRule type="expression" dxfId="484" priority="120">
      <formula>E21="Sch"</formula>
    </cfRule>
    <cfRule type="expression" dxfId="483" priority="121">
      <formula>E21="ZVD"</formula>
    </cfRule>
    <cfRule type="expression" dxfId="482" priority="122">
      <formula>E21="KDD"</formula>
    </cfRule>
    <cfRule type="expression" dxfId="481" priority="123">
      <formula>E21="FB"</formula>
    </cfRule>
    <cfRule type="expression" dxfId="480" priority="124">
      <formula>E21="T"</formula>
    </cfRule>
    <cfRule type="expression" dxfId="479" priority="125">
      <formula>E21="A"</formula>
    </cfRule>
    <cfRule type="expression" dxfId="478" priority="126">
      <formula>E21="BAO"</formula>
    </cfRule>
    <cfRule type="expression" dxfId="477" priority="127">
      <formula>E21="KAP"</formula>
    </cfRule>
    <cfRule type="expression" dxfId="476" priority="128">
      <formula>E21="dfr"</formula>
    </cfRule>
    <cfRule type="expression" dxfId="475" priority="129">
      <formula>E21="U"</formula>
    </cfRule>
    <cfRule type="expression" dxfId="474" priority="130">
      <formula>OR(XEX$3="SA",XEX$3="SO",XEX$1=TRUE)</formula>
    </cfRule>
  </conditionalFormatting>
  <conditionalFormatting sqref="S22:T22 S24:T24">
    <cfRule type="expression" dxfId="473" priority="107">
      <formula>S22="KAP-E"</formula>
    </cfRule>
  </conditionalFormatting>
  <conditionalFormatting sqref="D22:AF22 AH22 D24:AH24">
    <cfRule type="expression" dxfId="472" priority="101">
      <formula>D22="GebF"</formula>
    </cfRule>
    <cfRule type="expression" dxfId="471" priority="102">
      <formula>D22="GebD"</formula>
    </cfRule>
    <cfRule type="expression" dxfId="470" priority="103">
      <formula>D22="krk"</formula>
    </cfRule>
    <cfRule type="expression" dxfId="469" priority="104">
      <formula>D22="Sch"</formula>
    </cfRule>
    <cfRule type="expression" dxfId="468" priority="105">
      <formula>D22="ZVD"</formula>
    </cfRule>
    <cfRule type="expression" dxfId="467" priority="106">
      <formula>D22="KDD"</formula>
    </cfRule>
    <cfRule type="expression" dxfId="466" priority="108">
      <formula>D22="FB"</formula>
    </cfRule>
    <cfRule type="expression" dxfId="465" priority="109">
      <formula>D22="T"</formula>
    </cfRule>
    <cfRule type="expression" dxfId="464" priority="110">
      <formula>D22="A"</formula>
    </cfRule>
    <cfRule type="expression" dxfId="463" priority="111">
      <formula>D22="BAO"</formula>
    </cfRule>
    <cfRule type="expression" dxfId="462" priority="112">
      <formula>D22="KAP"</formula>
    </cfRule>
    <cfRule type="expression" dxfId="461" priority="113">
      <formula>D22="dfr"</formula>
    </cfRule>
    <cfRule type="expression" dxfId="460" priority="114">
      <formula>D22="U"</formula>
    </cfRule>
    <cfRule type="expression" dxfId="459" priority="115">
      <formula>OR(D$3="SA",D$3="SO",D$1=TRUE)</formula>
    </cfRule>
  </conditionalFormatting>
  <conditionalFormatting sqref="P21 P23">
    <cfRule type="expression" dxfId="458" priority="87">
      <formula>P21="GebF"</formula>
    </cfRule>
    <cfRule type="expression" dxfId="457" priority="88">
      <formula>P21="GebD"</formula>
    </cfRule>
    <cfRule type="expression" dxfId="456" priority="89">
      <formula>P21="krk"</formula>
    </cfRule>
    <cfRule type="expression" dxfId="455" priority="90">
      <formula>P21="Sch"</formula>
    </cfRule>
    <cfRule type="expression" dxfId="454" priority="91">
      <formula>P21="ZVD"</formula>
    </cfRule>
    <cfRule type="expression" dxfId="453" priority="92">
      <formula>P21="KDD"</formula>
    </cfRule>
    <cfRule type="expression" dxfId="452" priority="93">
      <formula>P21="FB"</formula>
    </cfRule>
    <cfRule type="expression" dxfId="451" priority="94">
      <formula>P21="T"</formula>
    </cfRule>
    <cfRule type="expression" dxfId="450" priority="95">
      <formula>P21="A"</formula>
    </cfRule>
    <cfRule type="expression" dxfId="449" priority="96">
      <formula>P21="BAO"</formula>
    </cfRule>
    <cfRule type="expression" dxfId="448" priority="97">
      <formula>P21="KAP"</formula>
    </cfRule>
    <cfRule type="expression" dxfId="447" priority="98">
      <formula>P21="dfr"</formula>
    </cfRule>
    <cfRule type="expression" dxfId="446" priority="99">
      <formula>P21="U"</formula>
    </cfRule>
    <cfRule type="expression" dxfId="445" priority="100">
      <formula>OR(P$3="SA",P$3="SO",P$1=TRUE)</formula>
    </cfRule>
  </conditionalFormatting>
  <conditionalFormatting sqref="I21:J21 I23:J23">
    <cfRule type="expression" dxfId="444" priority="73">
      <formula>I21="GebF"</formula>
    </cfRule>
    <cfRule type="expression" dxfId="443" priority="74">
      <formula>I21="GebD"</formula>
    </cfRule>
    <cfRule type="expression" dxfId="442" priority="75">
      <formula>I21="krk"</formula>
    </cfRule>
    <cfRule type="expression" dxfId="441" priority="76">
      <formula>I21="Sch"</formula>
    </cfRule>
    <cfRule type="expression" dxfId="440" priority="77">
      <formula>I21="ZVD"</formula>
    </cfRule>
    <cfRule type="expression" dxfId="439" priority="78">
      <formula>I21="KDD"</formula>
    </cfRule>
    <cfRule type="expression" dxfId="438" priority="79">
      <formula>I21="FB"</formula>
    </cfRule>
    <cfRule type="expression" dxfId="437" priority="80">
      <formula>I21="T"</formula>
    </cfRule>
    <cfRule type="expression" dxfId="436" priority="81">
      <formula>I21="A"</formula>
    </cfRule>
    <cfRule type="expression" dxfId="435" priority="82">
      <formula>I21="BAO"</formula>
    </cfRule>
    <cfRule type="expression" dxfId="434" priority="83">
      <formula>I21="KAP"</formula>
    </cfRule>
    <cfRule type="expression" dxfId="433" priority="84">
      <formula>I21="dfr"</formula>
    </cfRule>
    <cfRule type="expression" dxfId="432" priority="85">
      <formula>I21="U"</formula>
    </cfRule>
    <cfRule type="expression" dxfId="431" priority="86">
      <formula>OR(I$3="SA",I$3="SO",I$1=TRUE)</formula>
    </cfRule>
  </conditionalFormatting>
  <conditionalFormatting sqref="AG21:AG23">
    <cfRule type="expression" dxfId="430" priority="59">
      <formula>AG21="GebF"</formula>
    </cfRule>
    <cfRule type="expression" dxfId="429" priority="60">
      <formula>AG21="GebD"</formula>
    </cfRule>
    <cfRule type="expression" dxfId="428" priority="61">
      <formula>AG21="krk"</formula>
    </cfRule>
    <cfRule type="expression" dxfId="427" priority="62">
      <formula>AG21="Sch"</formula>
    </cfRule>
    <cfRule type="expression" dxfId="426" priority="63">
      <formula>AG21="ZVD"</formula>
    </cfRule>
    <cfRule type="expression" dxfId="425" priority="64">
      <formula>AG21="KDD"</formula>
    </cfRule>
    <cfRule type="expression" dxfId="424" priority="65">
      <formula>AG21="FB"</formula>
    </cfRule>
    <cfRule type="expression" dxfId="423" priority="66">
      <formula>AG21="T"</formula>
    </cfRule>
    <cfRule type="expression" dxfId="422" priority="67">
      <formula>AG21="A"</formula>
    </cfRule>
    <cfRule type="expression" dxfId="421" priority="68">
      <formula>AG21="BAO"</formula>
    </cfRule>
    <cfRule type="expression" dxfId="420" priority="69">
      <formula>AG21="KAP"</formula>
    </cfRule>
    <cfRule type="expression" dxfId="419" priority="70">
      <formula>AG21="dfr"</formula>
    </cfRule>
    <cfRule type="expression" dxfId="418" priority="71">
      <formula>AG21="U"</formula>
    </cfRule>
    <cfRule type="expression" dxfId="417" priority="72">
      <formula>OR(AG$3="SA",AG$3="SO",AG$1=TRUE)</formula>
    </cfRule>
  </conditionalFormatting>
  <conditionalFormatting sqref="H21">
    <cfRule type="expression" dxfId="416" priority="50">
      <formula>H21="KAP-E"</formula>
    </cfRule>
  </conditionalFormatting>
  <conditionalFormatting sqref="H21">
    <cfRule type="expression" dxfId="415" priority="44">
      <formula>H21="GebF"</formula>
    </cfRule>
    <cfRule type="expression" dxfId="414" priority="45">
      <formula>H21="GebD"</formula>
    </cfRule>
    <cfRule type="expression" dxfId="413" priority="46">
      <formula>H21="krk"</formula>
    </cfRule>
    <cfRule type="expression" dxfId="412" priority="47">
      <formula>H21="Sch"</formula>
    </cfRule>
    <cfRule type="expression" dxfId="411" priority="48">
      <formula>H21="ZVD"</formula>
    </cfRule>
    <cfRule type="expression" dxfId="410" priority="49">
      <formula>H21="KDD"</formula>
    </cfRule>
    <cfRule type="expression" dxfId="409" priority="51">
      <formula>H21="FB"</formula>
    </cfRule>
    <cfRule type="expression" dxfId="408" priority="52">
      <formula>H21="T"</formula>
    </cfRule>
    <cfRule type="expression" dxfId="407" priority="53">
      <formula>H21="A"</formula>
    </cfRule>
    <cfRule type="expression" dxfId="406" priority="54">
      <formula>H21="BAO"</formula>
    </cfRule>
    <cfRule type="expression" dxfId="405" priority="55">
      <formula>H21="KAP"</formula>
    </cfRule>
    <cfRule type="expression" dxfId="404" priority="56">
      <formula>H21="dfr"</formula>
    </cfRule>
    <cfRule type="expression" dxfId="403" priority="57">
      <formula>H21="U"</formula>
    </cfRule>
    <cfRule type="expression" dxfId="402" priority="58">
      <formula>OR(H$3="SA",H$3="SO",H$1=TRUE)</formula>
    </cfRule>
  </conditionalFormatting>
  <conditionalFormatting sqref="H23">
    <cfRule type="expression" dxfId="401" priority="35">
      <formula>H23="KAP-E"</formula>
    </cfRule>
  </conditionalFormatting>
  <conditionalFormatting sqref="H23">
    <cfRule type="expression" dxfId="400" priority="29">
      <formula>H23="GebF"</formula>
    </cfRule>
    <cfRule type="expression" dxfId="399" priority="30">
      <formula>H23="GebD"</formula>
    </cfRule>
    <cfRule type="expression" dxfId="398" priority="31">
      <formula>H23="krk"</formula>
    </cfRule>
    <cfRule type="expression" dxfId="397" priority="32">
      <formula>H23="Sch"</formula>
    </cfRule>
    <cfRule type="expression" dxfId="396" priority="33">
      <formula>H23="ZVD"</formula>
    </cfRule>
    <cfRule type="expression" dxfId="395" priority="34">
      <formula>H23="KDD"</formula>
    </cfRule>
    <cfRule type="expression" dxfId="394" priority="36">
      <formula>H23="FB"</formula>
    </cfRule>
    <cfRule type="expression" dxfId="393" priority="37">
      <formula>H23="T"</formula>
    </cfRule>
    <cfRule type="expression" dxfId="392" priority="38">
      <formula>H23="A"</formula>
    </cfRule>
    <cfRule type="expression" dxfId="391" priority="39">
      <formula>H23="BAO"</formula>
    </cfRule>
    <cfRule type="expression" dxfId="390" priority="40">
      <formula>H23="KAP"</formula>
    </cfRule>
    <cfRule type="expression" dxfId="389" priority="41">
      <formula>H23="dfr"</formula>
    </cfRule>
    <cfRule type="expression" dxfId="388" priority="42">
      <formula>H23="U"</formula>
    </cfRule>
    <cfRule type="expression" dxfId="387" priority="43">
      <formula>OR(H$3="SA",H$3="SO",H$1=TRUE)</formula>
    </cfRule>
  </conditionalFormatting>
  <conditionalFormatting sqref="O21">
    <cfRule type="expression" dxfId="386" priority="15">
      <formula>O21="GebF"</formula>
    </cfRule>
    <cfRule type="expression" dxfId="385" priority="16">
      <formula>O21="GebD"</formula>
    </cfRule>
    <cfRule type="expression" dxfId="384" priority="17">
      <formula>O21="krk"</formula>
    </cfRule>
    <cfRule type="expression" dxfId="383" priority="18">
      <formula>O21="Sch"</formula>
    </cfRule>
    <cfRule type="expression" dxfId="382" priority="19">
      <formula>O21="ZVD"</formula>
    </cfRule>
    <cfRule type="expression" dxfId="381" priority="20">
      <formula>O21="KDD"</formula>
    </cfRule>
    <cfRule type="expression" dxfId="380" priority="21">
      <formula>O21="FB"</formula>
    </cfRule>
    <cfRule type="expression" dxfId="379" priority="22">
      <formula>O21="T"</formula>
    </cfRule>
    <cfRule type="expression" dxfId="378" priority="23">
      <formula>O21="A"</formula>
    </cfRule>
    <cfRule type="expression" dxfId="377" priority="24">
      <formula>O21="BAO"</formula>
    </cfRule>
    <cfRule type="expression" dxfId="376" priority="25">
      <formula>O21="KAP"</formula>
    </cfRule>
    <cfRule type="expression" dxfId="375" priority="26">
      <formula>O21="dfr"</formula>
    </cfRule>
    <cfRule type="expression" dxfId="374" priority="27">
      <formula>O21="U"</formula>
    </cfRule>
    <cfRule type="expression" dxfId="373" priority="28">
      <formula>OR(O$3="SA",O$3="SO",O$1=TRUE)</formula>
    </cfRule>
  </conditionalFormatting>
  <conditionalFormatting sqref="O23">
    <cfRule type="expression" dxfId="372" priority="1">
      <formula>O23="GebF"</formula>
    </cfRule>
    <cfRule type="expression" dxfId="371" priority="2">
      <formula>O23="GebD"</formula>
    </cfRule>
    <cfRule type="expression" dxfId="370" priority="3">
      <formula>O23="krk"</formula>
    </cfRule>
    <cfRule type="expression" dxfId="369" priority="4">
      <formula>O23="Sch"</formula>
    </cfRule>
    <cfRule type="expression" dxfId="368" priority="5">
      <formula>O23="ZVD"</formula>
    </cfRule>
    <cfRule type="expression" dxfId="367" priority="6">
      <formula>O23="KDD"</formula>
    </cfRule>
    <cfRule type="expression" dxfId="366" priority="7">
      <formula>O23="FB"</formula>
    </cfRule>
    <cfRule type="expression" dxfId="365" priority="8">
      <formula>O23="T"</formula>
    </cfRule>
    <cfRule type="expression" dxfId="364" priority="9">
      <formula>O23="A"</formula>
    </cfRule>
    <cfRule type="expression" dxfId="363" priority="10">
      <formula>O23="BAO"</formula>
    </cfRule>
    <cfRule type="expression" dxfId="362" priority="11">
      <formula>O23="KAP"</formula>
    </cfRule>
    <cfRule type="expression" dxfId="361" priority="12">
      <formula>O23="dfr"</formula>
    </cfRule>
    <cfRule type="expression" dxfId="360" priority="13">
      <formula>O23="U"</formula>
    </cfRule>
    <cfRule type="expression" dxfId="359" priority="14">
      <formula>OR(O$3="SA",O$3="SO",O$1=TRUE)</formula>
    </cfRule>
  </conditionalFormatting>
  <pageMargins left="0.70866141732283472" right="0.70866141732283472" top="0.78740157480314965" bottom="0.78740157480314965" header="0.31496062992125984" footer="0.31496062992125984"/>
  <pageSetup paperSize="9" scale="57" orientation="landscape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59" id="{489A1C2A-E3FE-4B58-98AE-1404922BD436}">
            <xm:f>DATE(Daten!$D$3,$A$5,D4)=TODAY()</xm:f>
            <x14:dxf>
              <fill>
                <patternFill>
                  <bgColor rgb="FFFFFF00"/>
                </patternFill>
              </fill>
            </x14:dxf>
          </x14:cfRule>
          <xm:sqref>D3:AH3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0000000}">
          <x14:formula1>
            <xm:f>Daten!$H$10:$H$46</xm:f>
          </x14:formula1>
          <xm:sqref>D7:AH31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15</vt:i4>
      </vt:variant>
      <vt:variant>
        <vt:lpstr>Benannte Bereiche</vt:lpstr>
      </vt:variant>
      <vt:variant>
        <vt:i4>1</vt:i4>
      </vt:variant>
    </vt:vector>
  </HeadingPairs>
  <TitlesOfParts>
    <vt:vector size="16" baseType="lpstr">
      <vt:lpstr>Daten</vt:lpstr>
      <vt:lpstr>Jan</vt:lpstr>
      <vt:lpstr>Feb</vt:lpstr>
      <vt:lpstr>Mär</vt:lpstr>
      <vt:lpstr>Apr</vt:lpstr>
      <vt:lpstr>Mai</vt:lpstr>
      <vt:lpstr>Jun</vt:lpstr>
      <vt:lpstr>Jul</vt:lpstr>
      <vt:lpstr>Aug</vt:lpstr>
      <vt:lpstr>Sep</vt:lpstr>
      <vt:lpstr>Okt</vt:lpstr>
      <vt:lpstr>Nov</vt:lpstr>
      <vt:lpstr>Dez</vt:lpstr>
      <vt:lpstr>JanNEUESJAHR</vt:lpstr>
      <vt:lpstr>Auswertung</vt:lpstr>
      <vt:lpstr>Sep!_MailAutoSig</vt:lpstr>
    </vt:vector>
  </TitlesOfParts>
  <Company>Polizei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Müller, Claudius</dc:creator>
  <cp:lastModifiedBy>Müller, Claudius</cp:lastModifiedBy>
  <cp:lastPrinted>2022-07-29T11:37:02Z</cp:lastPrinted>
  <dcterms:created xsi:type="dcterms:W3CDTF">2015-09-11T11:12:36Z</dcterms:created>
  <dcterms:modified xsi:type="dcterms:W3CDTF">2025-11-28T08:43:15Z</dcterms:modified>
</cp:coreProperties>
</file>