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customProperty4.bin" ContentType="application/vnd.openxmlformats-officedocument.spreadsheetml.customProperty"/>
  <Override PartName="/xl/tables/table4.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P:\"/>
    </mc:Choice>
  </mc:AlternateContent>
  <xr:revisionPtr revIDLastSave="0" documentId="8_{46FF92D8-71A5-4A7D-A82B-B1C3B6EF3F51}" xr6:coauthVersionLast="47" xr6:coauthVersionMax="47" xr10:uidLastSave="{00000000-0000-0000-0000-000000000000}"/>
  <bookViews>
    <workbookView xWindow="-120" yWindow="-120" windowWidth="29040" windowHeight="15720" activeTab="4" xr2:uid="{FFE50E20-B44D-4FF1-812B-9B482D499A36}"/>
  </bookViews>
  <sheets>
    <sheet name="Tagesdaten" sheetId="1" r:id="rId1"/>
    <sheet name="Wochenauswertung" sheetId="2" r:id="rId2"/>
    <sheet name="Monatsauswertung" sheetId="3" r:id="rId3"/>
    <sheet name="Quartal-Jahresauswertung" sheetId="4" r:id="rId4"/>
    <sheet name="Diagramm" sheetId="7" r:id="rId5"/>
  </sheets>
  <definedNames>
    <definedName name="Datenschnitt_Datum">#N/A</definedName>
    <definedName name="Datenschnitt_Kalenderwoche">#N/A</definedName>
    <definedName name="Datenschnitt_Monat">#N/A</definedName>
    <definedName name="Datenschnitt_Quartal">#N/A</definedName>
    <definedName name="KW">Tagesdaten!$B:$B</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3" i="4" l="1"/>
  <c r="CM4" i="4"/>
  <c r="CM5" i="4"/>
  <c r="CM6" i="4"/>
  <c r="CM7" i="4"/>
  <c r="CL3" i="4"/>
  <c r="CL4" i="4"/>
  <c r="CL5" i="4"/>
  <c r="CL6" i="4"/>
  <c r="CL7" i="4"/>
  <c r="CM3" i="3"/>
  <c r="CM4" i="3"/>
  <c r="CM5" i="3"/>
  <c r="CM6" i="3"/>
  <c r="CM7" i="3"/>
  <c r="CM8" i="3"/>
  <c r="CM9" i="3"/>
  <c r="CM10" i="3"/>
  <c r="CM11" i="3"/>
  <c r="CM12" i="3"/>
  <c r="CL3" i="3"/>
  <c r="CL4" i="3"/>
  <c r="CL5" i="3"/>
  <c r="CL6" i="3"/>
  <c r="CL7" i="3"/>
  <c r="CL8" i="3"/>
  <c r="CL9" i="3"/>
  <c r="CL10" i="3"/>
  <c r="CL11" i="3"/>
  <c r="CL12" i="3"/>
  <c r="CN3" i="2"/>
  <c r="CN4" i="2"/>
  <c r="CN5" i="2"/>
  <c r="CN6" i="2"/>
  <c r="CN7" i="2"/>
  <c r="CN8" i="2"/>
  <c r="CN9" i="2"/>
  <c r="CN10" i="2"/>
  <c r="CN11" i="2"/>
  <c r="CN12" i="2"/>
  <c r="CN13" i="2"/>
  <c r="CN14" i="2"/>
  <c r="CN15" i="2"/>
  <c r="CN16" i="2"/>
  <c r="CN17" i="2"/>
  <c r="CN18" i="2"/>
  <c r="CN19" i="2"/>
  <c r="CN20" i="2"/>
  <c r="CN21" i="2"/>
  <c r="CN22" i="2"/>
  <c r="CN23" i="2"/>
  <c r="CN24" i="2"/>
  <c r="CN25" i="2"/>
  <c r="CN26" i="2"/>
  <c r="CN27" i="2"/>
  <c r="CN28" i="2"/>
  <c r="CN29" i="2"/>
  <c r="CN30" i="2"/>
  <c r="CN31" i="2"/>
  <c r="CN32" i="2"/>
  <c r="CN33" i="2"/>
  <c r="CN34" i="2"/>
  <c r="CN35" i="2"/>
  <c r="CN36" i="2"/>
  <c r="CN37" i="2"/>
  <c r="CN38" i="2"/>
  <c r="CN39" i="2"/>
  <c r="CN40" i="2"/>
  <c r="CN41" i="2"/>
  <c r="CN42" i="2"/>
  <c r="CN43" i="2"/>
  <c r="CN44" i="2"/>
  <c r="CN45" i="2"/>
  <c r="CN46" i="2"/>
  <c r="CM3" i="2"/>
  <c r="CM4" i="2"/>
  <c r="CM5" i="2"/>
  <c r="CM6" i="2"/>
  <c r="CM7" i="2"/>
  <c r="CM8" i="2"/>
  <c r="CM9" i="2"/>
  <c r="CM10" i="2"/>
  <c r="CM11" i="2"/>
  <c r="CM12" i="2"/>
  <c r="CM13" i="2"/>
  <c r="CM14" i="2"/>
  <c r="CM15" i="2"/>
  <c r="CM16" i="2"/>
  <c r="CM17" i="2"/>
  <c r="CM18" i="2"/>
  <c r="CM19" i="2"/>
  <c r="CM20" i="2"/>
  <c r="CM21" i="2"/>
  <c r="CM22" i="2"/>
  <c r="CM23" i="2"/>
  <c r="CM24" i="2"/>
  <c r="CM25" i="2"/>
  <c r="CM26" i="2"/>
  <c r="CM27" i="2"/>
  <c r="CM28" i="2"/>
  <c r="CM29" i="2"/>
  <c r="CM30" i="2"/>
  <c r="CM31" i="2"/>
  <c r="CM32" i="2"/>
  <c r="CM33" i="2"/>
  <c r="CM34" i="2"/>
  <c r="CM35" i="2"/>
  <c r="CM36" i="2"/>
  <c r="CM37" i="2"/>
  <c r="CM38" i="2"/>
  <c r="CM39" i="2"/>
  <c r="CM40" i="2"/>
  <c r="CM41" i="2"/>
  <c r="CM42" i="2"/>
  <c r="CM43" i="2"/>
  <c r="CM44" i="2"/>
  <c r="CM45" i="2"/>
  <c r="CM46" i="2"/>
  <c r="CK3" i="4" l="1"/>
  <c r="CK4" i="4"/>
  <c r="CK5" i="4"/>
  <c r="CK6" i="4"/>
  <c r="CK7" i="4"/>
  <c r="CK3" i="3"/>
  <c r="CK4" i="3"/>
  <c r="CK5" i="3"/>
  <c r="CK6" i="3"/>
  <c r="CK7" i="3"/>
  <c r="CK8" i="3"/>
  <c r="CK9" i="3"/>
  <c r="CK10" i="3"/>
  <c r="CK11" i="3"/>
  <c r="CK12" i="3"/>
  <c r="CL3" i="2"/>
  <c r="CL4" i="2"/>
  <c r="CL5" i="2"/>
  <c r="CL6" i="2"/>
  <c r="CL7" i="2"/>
  <c r="CL8" i="2"/>
  <c r="CL9" i="2"/>
  <c r="CL10" i="2"/>
  <c r="CL11" i="2"/>
  <c r="CL12" i="2"/>
  <c r="CL13" i="2"/>
  <c r="CL14" i="2"/>
  <c r="CL15" i="2"/>
  <c r="CL16" i="2"/>
  <c r="CL17" i="2"/>
  <c r="CL18" i="2"/>
  <c r="CL19" i="2"/>
  <c r="CL20" i="2"/>
  <c r="CL21" i="2"/>
  <c r="CL22" i="2"/>
  <c r="CL23" i="2"/>
  <c r="CL24" i="2"/>
  <c r="CL25" i="2"/>
  <c r="CL26" i="2"/>
  <c r="CL27" i="2"/>
  <c r="CL28" i="2"/>
  <c r="CL29" i="2"/>
  <c r="CL30" i="2"/>
  <c r="CL31" i="2"/>
  <c r="CL32" i="2"/>
  <c r="CL33" i="2"/>
  <c r="CL34" i="2"/>
  <c r="CL35" i="2"/>
  <c r="CL36" i="2"/>
  <c r="CL37" i="2"/>
  <c r="CL38" i="2"/>
  <c r="CL39" i="2"/>
  <c r="CL40" i="2"/>
  <c r="CL41" i="2"/>
  <c r="CL42" i="2"/>
  <c r="CL43" i="2"/>
  <c r="CL44" i="2"/>
  <c r="CL45" i="2"/>
  <c r="CL46" i="2"/>
  <c r="A14" i="3" l="1"/>
</calcChain>
</file>

<file path=xl/sharedStrings.xml><?xml version="1.0" encoding="utf-8"?>
<sst xmlns="http://schemas.openxmlformats.org/spreadsheetml/2006/main" count="1685" uniqueCount="302">
  <si>
    <t>Tagesreport</t>
  </si>
  <si>
    <t>Datum</t>
  </si>
  <si>
    <t>Reserve</t>
  </si>
  <si>
    <t>1/2025</t>
  </si>
  <si>
    <t>9/2025</t>
  </si>
  <si>
    <t>3/2025</t>
  </si>
  <si>
    <t>10/2025</t>
  </si>
  <si>
    <t>11/2025</t>
  </si>
  <si>
    <t>12/2025</t>
  </si>
  <si>
    <t>14/2025</t>
  </si>
  <si>
    <t>4/2025</t>
  </si>
  <si>
    <t>15/2025</t>
  </si>
  <si>
    <t>16/2025</t>
  </si>
  <si>
    <t>17/2025</t>
  </si>
  <si>
    <t>18/2025</t>
  </si>
  <si>
    <t>5/2025</t>
  </si>
  <si>
    <t>19/2025</t>
  </si>
  <si>
    <t>20/2025</t>
  </si>
  <si>
    <t>21/2025</t>
  </si>
  <si>
    <t>22/2025</t>
  </si>
  <si>
    <t>6/2025</t>
  </si>
  <si>
    <t>23/2025</t>
  </si>
  <si>
    <t>24/2025</t>
  </si>
  <si>
    <t>25/2025</t>
  </si>
  <si>
    <t>26/2025</t>
  </si>
  <si>
    <t>27/2025</t>
  </si>
  <si>
    <t>7/2025</t>
  </si>
  <si>
    <t>28/2025</t>
  </si>
  <si>
    <t>29/2025</t>
  </si>
  <si>
    <t>30/2025</t>
  </si>
  <si>
    <t>31/2025</t>
  </si>
  <si>
    <t>8/2025</t>
  </si>
  <si>
    <t>32/2025</t>
  </si>
  <si>
    <t>33/2025</t>
  </si>
  <si>
    <t>34/2025</t>
  </si>
  <si>
    <t>35/2025</t>
  </si>
  <si>
    <t>36/2025</t>
  </si>
  <si>
    <t>37/2025</t>
  </si>
  <si>
    <t>38/2025</t>
  </si>
  <si>
    <t>39/2025</t>
  </si>
  <si>
    <t>40/2025</t>
  </si>
  <si>
    <t>41/2025</t>
  </si>
  <si>
    <t>42/2025</t>
  </si>
  <si>
    <t>43/2025</t>
  </si>
  <si>
    <t>44/2025</t>
  </si>
  <si>
    <t>45/2025</t>
  </si>
  <si>
    <t>46/2025</t>
  </si>
  <si>
    <t>47/2025</t>
  </si>
  <si>
    <t>48/2025</t>
  </si>
  <si>
    <t>49/2025</t>
  </si>
  <si>
    <t>50/2025</t>
  </si>
  <si>
    <t>51/2025</t>
  </si>
  <si>
    <t>52/2025</t>
  </si>
  <si>
    <t>1/2026</t>
  </si>
  <si>
    <t>Quartal:1/2025</t>
  </si>
  <si>
    <t>Quartal:2/2025</t>
  </si>
  <si>
    <t>Quartal:3/2025</t>
  </si>
  <si>
    <t>Quartal:4/2025</t>
  </si>
  <si>
    <t>KW 14</t>
  </si>
  <si>
    <t>KW 15</t>
  </si>
  <si>
    <t>KW 16</t>
  </si>
  <si>
    <t>KW 17</t>
  </si>
  <si>
    <t>KW 18</t>
  </si>
  <si>
    <t>KW 19</t>
  </si>
  <si>
    <t>KW 20</t>
  </si>
  <si>
    <t>KW 21</t>
  </si>
  <si>
    <t>KW 22</t>
  </si>
  <si>
    <t>KW 23</t>
  </si>
  <si>
    <t>KW 24</t>
  </si>
  <si>
    <t>KW 25</t>
  </si>
  <si>
    <t>KW 26</t>
  </si>
  <si>
    <t>KW 27</t>
  </si>
  <si>
    <t>KW 28</t>
  </si>
  <si>
    <t>KW 29</t>
  </si>
  <si>
    <t>KW 30</t>
  </si>
  <si>
    <t>KW 31</t>
  </si>
  <si>
    <t>KW 32</t>
  </si>
  <si>
    <t>KW 33</t>
  </si>
  <si>
    <t>KW 34</t>
  </si>
  <si>
    <t>KW 35</t>
  </si>
  <si>
    <t>KW 36</t>
  </si>
  <si>
    <t>KW 37</t>
  </si>
  <si>
    <t>KW 38</t>
  </si>
  <si>
    <t>KW 39</t>
  </si>
  <si>
    <t>KW 40</t>
  </si>
  <si>
    <t>KW 41</t>
  </si>
  <si>
    <t>KW 42</t>
  </si>
  <si>
    <t>KW 43</t>
  </si>
  <si>
    <t>KW 44</t>
  </si>
  <si>
    <t>KW 45</t>
  </si>
  <si>
    <t>KW 46</t>
  </si>
  <si>
    <t>KW 47</t>
  </si>
  <si>
    <t>KW 48</t>
  </si>
  <si>
    <t>KW 49</t>
  </si>
  <si>
    <t>KW 50</t>
  </si>
  <si>
    <t>KW 51</t>
  </si>
  <si>
    <t>KW 52</t>
  </si>
  <si>
    <t>Spalte2</t>
  </si>
  <si>
    <t>Spalte3</t>
  </si>
  <si>
    <t>Spalte4</t>
  </si>
  <si>
    <t>Spalte5</t>
  </si>
  <si>
    <t>Spalte6</t>
  </si>
  <si>
    <t>Spalte7</t>
  </si>
  <si>
    <t>Spalte8</t>
  </si>
  <si>
    <t>Spalte9</t>
  </si>
  <si>
    <t>Spalte10</t>
  </si>
  <si>
    <t>Spalte11</t>
  </si>
  <si>
    <t>Spalte12</t>
  </si>
  <si>
    <t>Spalte13</t>
  </si>
  <si>
    <t>Spalte14</t>
  </si>
  <si>
    <t>Spalte15</t>
  </si>
  <si>
    <t>Spalte16</t>
  </si>
  <si>
    <t>Spalte34</t>
  </si>
  <si>
    <t>Spalte35</t>
  </si>
  <si>
    <t>Spalte36</t>
  </si>
  <si>
    <t>Spalte37</t>
  </si>
  <si>
    <t>Spalte38</t>
  </si>
  <si>
    <t>Spalte39</t>
  </si>
  <si>
    <t>Spalte40</t>
  </si>
  <si>
    <t>Spalte41</t>
  </si>
  <si>
    <t>Spalte42</t>
  </si>
  <si>
    <t>Spalte43</t>
  </si>
  <si>
    <t>Spalte44</t>
  </si>
  <si>
    <t>Spalte45</t>
  </si>
  <si>
    <t>Spalte46</t>
  </si>
  <si>
    <t>Spalte47</t>
  </si>
  <si>
    <t>Spalte48</t>
  </si>
  <si>
    <t>Spalte49</t>
  </si>
  <si>
    <t>Spalte50</t>
  </si>
  <si>
    <t>Spalte53</t>
  </si>
  <si>
    <t>Spalte54</t>
  </si>
  <si>
    <t>Spalte55</t>
  </si>
  <si>
    <t>Spalte56</t>
  </si>
  <si>
    <t>Spalte57</t>
  </si>
  <si>
    <t>Spalte58</t>
  </si>
  <si>
    <t>Spalte59</t>
  </si>
  <si>
    <t>Reserve73</t>
  </si>
  <si>
    <t>Reserve74</t>
  </si>
  <si>
    <t>Kalenderwoche</t>
  </si>
  <si>
    <t>Monat</t>
  </si>
  <si>
    <t>Quartal</t>
  </si>
  <si>
    <t>Januar</t>
  </si>
  <si>
    <t>April</t>
  </si>
  <si>
    <t>Mai</t>
  </si>
  <si>
    <t>Juni</t>
  </si>
  <si>
    <t>Juli</t>
  </si>
  <si>
    <t>August</t>
  </si>
  <si>
    <t>September</t>
  </si>
  <si>
    <t>Oktober</t>
  </si>
  <si>
    <t>November</t>
  </si>
  <si>
    <t>Dezember</t>
  </si>
  <si>
    <t xml:space="preserve">März </t>
  </si>
  <si>
    <t>Spalte61</t>
  </si>
  <si>
    <t>Spalte62</t>
  </si>
  <si>
    <t>Spalte63</t>
  </si>
  <si>
    <t>Reserve72</t>
  </si>
  <si>
    <t>Reserve83</t>
  </si>
  <si>
    <t>Reserve84</t>
  </si>
  <si>
    <t>Reserve85</t>
  </si>
  <si>
    <t>Reserve86</t>
  </si>
  <si>
    <t>1. Quartal</t>
  </si>
  <si>
    <t>2. Quartal</t>
  </si>
  <si>
    <t>3. Quartal</t>
  </si>
  <si>
    <t>4. Quartal</t>
  </si>
  <si>
    <t>Spalte1</t>
  </si>
  <si>
    <t>Spalte17</t>
  </si>
  <si>
    <t>Spalte18</t>
  </si>
  <si>
    <t>Spalte19</t>
  </si>
  <si>
    <t>Spalte20</t>
  </si>
  <si>
    <t>Spalte21</t>
  </si>
  <si>
    <t>Spalte22</t>
  </si>
  <si>
    <t>Spalte23</t>
  </si>
  <si>
    <t>Spalte24</t>
  </si>
  <si>
    <t>Spalte25</t>
  </si>
  <si>
    <t>Spalte26</t>
  </si>
  <si>
    <t>Spalte27</t>
  </si>
  <si>
    <t>Spalte28</t>
  </si>
  <si>
    <t>Spalte29</t>
  </si>
  <si>
    <t>Spalte30</t>
  </si>
  <si>
    <t>Spalte31</t>
  </si>
  <si>
    <t>Spalte32</t>
  </si>
  <si>
    <t>Spalte33</t>
  </si>
  <si>
    <t>Spalte51</t>
  </si>
  <si>
    <t>Spalte52</t>
  </si>
  <si>
    <t>Spalte60</t>
  </si>
  <si>
    <t>Spalte64</t>
  </si>
  <si>
    <t>Spalte65</t>
  </si>
  <si>
    <t>Spalte66</t>
  </si>
  <si>
    <t>Spalte67</t>
  </si>
  <si>
    <t>Spalte68</t>
  </si>
  <si>
    <t>Spalte69</t>
  </si>
  <si>
    <t>Spalte70</t>
  </si>
  <si>
    <t>Spalte71</t>
  </si>
  <si>
    <t>Spalte72</t>
  </si>
  <si>
    <t>Spalte73</t>
  </si>
  <si>
    <t>Spalte74</t>
  </si>
  <si>
    <t>Spalte75</t>
  </si>
  <si>
    <t>Spalte76</t>
  </si>
  <si>
    <t>Spalte77</t>
  </si>
  <si>
    <t>Spalte78</t>
  </si>
  <si>
    <t>Spalte79</t>
  </si>
  <si>
    <t>Spalte80</t>
  </si>
  <si>
    <t/>
  </si>
  <si>
    <t>Spalte81</t>
  </si>
  <si>
    <t>Spalte82</t>
  </si>
  <si>
    <t>Spalte83</t>
  </si>
  <si>
    <t>Spalte84</t>
  </si>
  <si>
    <t>Spalte85</t>
  </si>
  <si>
    <t>Spalte86</t>
  </si>
  <si>
    <t>Spalte87</t>
  </si>
  <si>
    <t>Spalte88</t>
  </si>
  <si>
    <t>Spalte89</t>
  </si>
  <si>
    <t>Spalte90</t>
  </si>
  <si>
    <t>Spalte91</t>
  </si>
  <si>
    <t>Spalte92</t>
  </si>
  <si>
    <t>Spalte93</t>
  </si>
  <si>
    <t>Spalte94</t>
  </si>
  <si>
    <t>Spalte95</t>
  </si>
  <si>
    <t>Spalte96</t>
  </si>
  <si>
    <t>Spalte97</t>
  </si>
  <si>
    <t>Spalte98</t>
  </si>
  <si>
    <t>Spalte99</t>
  </si>
  <si>
    <t>Spalte100</t>
  </si>
  <si>
    <t>Spalte101</t>
  </si>
  <si>
    <t>Spalte102</t>
  </si>
  <si>
    <t>Spalte103</t>
  </si>
  <si>
    <t>Spalte104</t>
  </si>
  <si>
    <t>Spalte105</t>
  </si>
  <si>
    <t>Spalte106</t>
  </si>
  <si>
    <t>Spalte107</t>
  </si>
  <si>
    <t>Spalte108</t>
  </si>
  <si>
    <t>Spalte109</t>
  </si>
  <si>
    <t>Spalte110</t>
  </si>
  <si>
    <t>Spalte111</t>
  </si>
  <si>
    <t>Spalte112</t>
  </si>
  <si>
    <t>Spalte113</t>
  </si>
  <si>
    <t>Spalte114</t>
  </si>
  <si>
    <t>Spalte115</t>
  </si>
  <si>
    <t>Spalte116</t>
  </si>
  <si>
    <t>Spalte117</t>
  </si>
  <si>
    <t>Spalte118</t>
  </si>
  <si>
    <t>Spalte119</t>
  </si>
  <si>
    <t>Spalte120</t>
  </si>
  <si>
    <t>Spalte121</t>
  </si>
  <si>
    <t>Spalte122</t>
  </si>
  <si>
    <t>Spalte123</t>
  </si>
  <si>
    <t>Spalte124</t>
  </si>
  <si>
    <t>Spalte125</t>
  </si>
  <si>
    <t>Spalte126</t>
  </si>
  <si>
    <t>Spalte127</t>
  </si>
  <si>
    <t>Spalte128</t>
  </si>
  <si>
    <t>Spalte129</t>
  </si>
  <si>
    <t>Spalte130</t>
  </si>
  <si>
    <t>Spalte131</t>
  </si>
  <si>
    <t>Spalte132</t>
  </si>
  <si>
    <t>Spalte133</t>
  </si>
  <si>
    <t>Spalte134</t>
  </si>
  <si>
    <t>Spalte135</t>
  </si>
  <si>
    <t>Spalte136</t>
  </si>
  <si>
    <t>Spalte137</t>
  </si>
  <si>
    <t>Spalte138</t>
  </si>
  <si>
    <t>Spalte139</t>
  </si>
  <si>
    <t>Spalte140</t>
  </si>
  <si>
    <t>Spalte141</t>
  </si>
  <si>
    <t>Spalte142</t>
  </si>
  <si>
    <t>Spalte143</t>
  </si>
  <si>
    <t>Spalte144</t>
  </si>
  <si>
    <t>Spalte145</t>
  </si>
  <si>
    <t>Spalte146</t>
  </si>
  <si>
    <t>Spalte147</t>
  </si>
  <si>
    <t>Spalte148</t>
  </si>
  <si>
    <t>Spalte149</t>
  </si>
  <si>
    <t>Spalte150</t>
  </si>
  <si>
    <t>Spalte151</t>
  </si>
  <si>
    <t>Spalte152</t>
  </si>
  <si>
    <t>Spalte153</t>
  </si>
  <si>
    <t>Spalte154</t>
  </si>
  <si>
    <t>Spalte155</t>
  </si>
  <si>
    <t>Spalte156</t>
  </si>
  <si>
    <t>Spalte157</t>
  </si>
  <si>
    <t>Spalte158</t>
  </si>
  <si>
    <t>Spalte159</t>
  </si>
  <si>
    <t>Spalte160</t>
  </si>
  <si>
    <t>Spalte161</t>
  </si>
  <si>
    <t>Spalte162</t>
  </si>
  <si>
    <t>Spalte163</t>
  </si>
  <si>
    <t>Spalte164</t>
  </si>
  <si>
    <t>Spalte772</t>
  </si>
  <si>
    <t>Spalte783</t>
  </si>
  <si>
    <t>Spalte794</t>
  </si>
  <si>
    <t>Spalte805</t>
  </si>
  <si>
    <t>Spalte816</t>
  </si>
  <si>
    <t>Spalte827</t>
  </si>
  <si>
    <t>Spalte838</t>
  </si>
  <si>
    <t>Spalte849</t>
  </si>
  <si>
    <t>Spalte8510</t>
  </si>
  <si>
    <t>Spalte8611</t>
  </si>
  <si>
    <t>Spalte8712</t>
  </si>
  <si>
    <t>Spalte8813</t>
  </si>
  <si>
    <t>Bestand</t>
  </si>
  <si>
    <t>Lager</t>
  </si>
  <si>
    <t>Fehler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</si>
</sst>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quot;€&quot;* #,##0.00_);_(&quot;€&quot;* \(#,##0.00\);_(&quot;€&quot;* &quot;-&quot;??_);_(@_)"/>
    <numFmt numFmtId="165" formatCode="h:mm;@"/>
    <numFmt numFmtId="166" formatCode="&quot;KW:&quot;\ 0"/>
    <numFmt numFmtId="167" formatCode="[$-F800]dddd\,\ mmmm\ dd\,\ yyyy"/>
    <numFmt numFmtId="168"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4"/>
      <name val="Calibri"/>
      <family val="2"/>
    </font>
    <font>
      <b/>
      <sz val="28"/>
      <color theme="0"/>
      <name val="Calibri"/>
      <family val="2"/>
      <scheme val="minor"/>
    </font>
    <font>
      <b/>
      <sz val="11"/>
      <name val="Calibri"/>
      <family val="2"/>
      <scheme val="minor"/>
    </font>
    <font>
      <b/>
      <sz val="11"/>
      <name val="Calibri"/>
      <family val="2"/>
    </font>
    <font>
      <b/>
      <sz val="11"/>
      <color rgb="FFFF0000"/>
      <name val="Calibri"/>
      <family val="2"/>
    </font>
    <font>
      <sz val="14"/>
      <color theme="1"/>
      <name val="Calibri"/>
      <family val="2"/>
      <scheme val="minor"/>
    </font>
    <font>
      <sz val="8"/>
      <name val="Calibri"/>
      <family val="2"/>
      <scheme val="minor"/>
    </font>
    <font>
      <sz val="11"/>
      <color rgb="FFFF0000"/>
      <name val="Calibri"/>
      <family val="2"/>
      <scheme val="minor"/>
    </font>
    <font>
      <sz val="14"/>
      <name val="Calibri"/>
      <family val="2"/>
      <scheme val="minor"/>
    </font>
    <font>
      <sz val="11"/>
      <name val="Calibri"/>
      <family val="2"/>
      <scheme val="minor"/>
    </font>
  </fonts>
  <fills count="14">
    <fill>
      <patternFill patternType="none"/>
    </fill>
    <fill>
      <patternFill patternType="gray125"/>
    </fill>
    <fill>
      <gradientFill degree="90">
        <stop position="0">
          <color theme="0" tint="-5.0965910824915313E-2"/>
        </stop>
        <stop position="1">
          <color theme="1" tint="0.49803155613879818"/>
        </stop>
      </gradientFill>
    </fill>
    <fill>
      <gradientFill degree="90">
        <stop position="0">
          <color theme="0"/>
        </stop>
        <stop position="0.5">
          <color theme="9"/>
        </stop>
        <stop position="1">
          <color theme="0"/>
        </stop>
      </gradientFill>
    </fill>
    <fill>
      <patternFill patternType="solid">
        <fgColor rgb="FFFFCCCC"/>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2"/>
        <bgColor auto="1"/>
      </patternFill>
    </fill>
  </fills>
  <borders count="26">
    <border>
      <left/>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thick">
        <color indexed="64"/>
      </left>
      <right/>
      <top/>
      <bottom/>
      <diagonal/>
    </border>
    <border>
      <left style="thin">
        <color indexed="64"/>
      </left>
      <right style="dotted">
        <color indexed="64"/>
      </right>
      <top style="dotted">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0" fontId="0" fillId="0" borderId="1" xfId="0" applyBorder="1"/>
    <xf numFmtId="167" fontId="0" fillId="0" borderId="1" xfId="0" applyNumberFormat="1" applyBorder="1"/>
    <xf numFmtId="166" fontId="0" fillId="0" borderId="1" xfId="0" applyNumberFormat="1" applyBorder="1"/>
    <xf numFmtId="14" fontId="0" fillId="0" borderId="1" xfId="0" applyNumberFormat="1" applyBorder="1"/>
    <xf numFmtId="167" fontId="0" fillId="4" borderId="1" xfId="0" applyNumberFormat="1" applyFill="1" applyBorder="1"/>
    <xf numFmtId="166" fontId="0" fillId="4" borderId="1" xfId="0" applyNumberFormat="1" applyFill="1" applyBorder="1"/>
    <xf numFmtId="0" fontId="0" fillId="4" borderId="1" xfId="0" applyFill="1" applyBorder="1"/>
    <xf numFmtId="0" fontId="0" fillId="0" borderId="3" xfId="0" applyBorder="1"/>
    <xf numFmtId="0" fontId="0" fillId="4" borderId="3" xfId="0" applyFill="1" applyBorder="1"/>
    <xf numFmtId="0" fontId="0" fillId="0" borderId="5" xfId="0" applyBorder="1"/>
    <xf numFmtId="0" fontId="0" fillId="4" borderId="5" xfId="0" applyFill="1" applyBorder="1"/>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9" xfId="0" applyBorder="1"/>
    <xf numFmtId="0" fontId="0" fillId="0" borderId="10" xfId="0" applyBorder="1"/>
    <xf numFmtId="0" fontId="4" fillId="0" borderId="7" xfId="0" applyFont="1" applyBorder="1" applyAlignment="1">
      <alignment horizontal="left" vertical="center"/>
    </xf>
    <xf numFmtId="0" fontId="6" fillId="5" borderId="7" xfId="0" applyFont="1" applyFill="1" applyBorder="1" applyAlignment="1">
      <alignment horizontal="center" vertical="center" wrapText="1"/>
    </xf>
    <xf numFmtId="164" fontId="5" fillId="0" borderId="7" xfId="1" applyNumberFormat="1" applyFont="1" applyFill="1" applyBorder="1" applyAlignment="1">
      <alignment horizontal="center" vertical="center" wrapText="1"/>
    </xf>
    <xf numFmtId="164" fontId="5" fillId="0" borderId="8" xfId="1" applyNumberFormat="1" applyFont="1" applyFill="1" applyBorder="1" applyAlignment="1">
      <alignment horizontal="center" vertical="center" wrapText="1"/>
    </xf>
    <xf numFmtId="0" fontId="2" fillId="0" borderId="7" xfId="0" applyFont="1" applyBorder="1" applyAlignment="1">
      <alignment vertical="center" wrapText="1"/>
    </xf>
    <xf numFmtId="0" fontId="0" fillId="0" borderId="4" xfId="0" applyBorder="1"/>
    <xf numFmtId="0" fontId="0" fillId="0" borderId="1" xfId="0" applyNumberFormat="1" applyBorder="1" applyAlignment="1">
      <alignment horizontal="left"/>
    </xf>
    <xf numFmtId="0" fontId="6" fillId="0" borderId="14" xfId="0" applyFont="1" applyFill="1" applyBorder="1" applyAlignment="1">
      <alignment horizontal="center" vertical="center" wrapText="1"/>
    </xf>
    <xf numFmtId="0" fontId="0" fillId="0" borderId="15" xfId="0" applyBorder="1"/>
    <xf numFmtId="0" fontId="0" fillId="4" borderId="15" xfId="0" applyFill="1" applyBorder="1"/>
    <xf numFmtId="0" fontId="0" fillId="0" borderId="1"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4" borderId="1" xfId="0"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0" fillId="6" borderId="1" xfId="0" applyFill="1" applyBorder="1" applyAlignment="1">
      <alignment horizontal="center"/>
    </xf>
    <xf numFmtId="14" fontId="0" fillId="0" borderId="1" xfId="0" applyNumberFormat="1" applyBorder="1" applyAlignment="1">
      <alignment horizontal="left"/>
    </xf>
    <xf numFmtId="0" fontId="0" fillId="0" borderId="1" xfId="0" applyBorder="1" applyAlignment="1">
      <alignment horizontal="left"/>
    </xf>
    <xf numFmtId="0" fontId="0" fillId="7" borderId="0" xfId="0" applyFill="1"/>
    <xf numFmtId="166" fontId="0" fillId="0" borderId="1" xfId="0" applyNumberFormat="1" applyBorder="1" applyAlignment="1">
      <alignment horizontal="center"/>
    </xf>
    <xf numFmtId="0" fontId="0" fillId="0" borderId="15" xfId="0" applyBorder="1" applyAlignment="1">
      <alignment horizontal="center"/>
    </xf>
    <xf numFmtId="166" fontId="0" fillId="4" borderId="1" xfId="0" applyNumberFormat="1" applyFill="1" applyBorder="1" applyAlignment="1">
      <alignment horizontal="center"/>
    </xf>
    <xf numFmtId="0" fontId="0" fillId="4" borderId="15" xfId="0" applyFill="1" applyBorder="1" applyAlignment="1">
      <alignment horizontal="center"/>
    </xf>
    <xf numFmtId="166" fontId="0" fillId="6" borderId="1" xfId="0" applyNumberFormat="1" applyFill="1" applyBorder="1" applyAlignment="1">
      <alignment horizontal="center"/>
    </xf>
    <xf numFmtId="166" fontId="0" fillId="0" borderId="1" xfId="0" applyNumberFormat="1"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9" fontId="0" fillId="0" borderId="1" xfId="2" applyFont="1" applyBorder="1"/>
    <xf numFmtId="9" fontId="0" fillId="0" borderId="1" xfId="2" applyFont="1" applyBorder="1" applyAlignment="1">
      <alignment horizontal="center"/>
    </xf>
    <xf numFmtId="0" fontId="0" fillId="0" borderId="1" xfId="2" applyNumberFormat="1" applyFont="1" applyBorder="1" applyAlignment="1">
      <alignment horizontal="center"/>
    </xf>
    <xf numFmtId="9" fontId="0" fillId="4" borderId="1" xfId="2" applyFont="1" applyFill="1" applyBorder="1" applyAlignment="1">
      <alignment horizontal="center"/>
    </xf>
    <xf numFmtId="9" fontId="0" fillId="4" borderId="1" xfId="2" applyFont="1" applyFill="1" applyBorder="1"/>
    <xf numFmtId="167" fontId="0" fillId="0" borderId="3" xfId="0" applyNumberFormat="1" applyBorder="1" applyAlignment="1">
      <alignment horizontal="left"/>
    </xf>
    <xf numFmtId="167" fontId="0" fillId="4" borderId="3" xfId="0" applyNumberFormat="1" applyFill="1" applyBorder="1" applyAlignment="1">
      <alignment horizontal="left"/>
    </xf>
    <xf numFmtId="167" fontId="0" fillId="0" borderId="20" xfId="0" applyNumberFormat="1" applyBorder="1" applyAlignment="1">
      <alignment horizontal="left"/>
    </xf>
    <xf numFmtId="0" fontId="0" fillId="0" borderId="21" xfId="0" applyBorder="1"/>
    <xf numFmtId="0" fontId="0" fillId="0" borderId="20" xfId="0" applyBorder="1"/>
    <xf numFmtId="0" fontId="0" fillId="0" borderId="23" xfId="0" applyBorder="1"/>
    <xf numFmtId="0" fontId="3" fillId="3" borderId="0" xfId="0" applyFont="1" applyFill="1" applyBorder="1" applyAlignment="1">
      <alignment vertical="center"/>
    </xf>
    <xf numFmtId="167" fontId="0" fillId="0" borderId="3" xfId="0" applyNumberFormat="1" applyBorder="1"/>
    <xf numFmtId="167" fontId="0" fillId="4" borderId="20" xfId="0" applyNumberFormat="1" applyFill="1" applyBorder="1"/>
    <xf numFmtId="166" fontId="0" fillId="4" borderId="10" xfId="0" applyNumberFormat="1" applyFill="1" applyBorder="1"/>
    <xf numFmtId="0" fontId="0" fillId="4" borderId="10" xfId="0" applyFill="1" applyBorder="1"/>
    <xf numFmtId="0" fontId="0" fillId="4" borderId="10" xfId="0" applyFill="1" applyBorder="1" applyAlignment="1">
      <alignment horizontal="center"/>
    </xf>
    <xf numFmtId="0" fontId="0" fillId="4" borderId="21" xfId="0" applyFill="1" applyBorder="1"/>
    <xf numFmtId="0" fontId="0" fillId="4" borderId="20" xfId="0" applyFill="1" applyBorder="1"/>
    <xf numFmtId="9" fontId="0" fillId="4" borderId="10" xfId="2" applyFont="1" applyFill="1" applyBorder="1" applyAlignment="1">
      <alignment horizontal="center"/>
    </xf>
    <xf numFmtId="0" fontId="0" fillId="0" borderId="10" xfId="2" applyNumberFormat="1" applyFont="1" applyBorder="1" applyAlignment="1">
      <alignment horizontal="center"/>
    </xf>
    <xf numFmtId="9" fontId="0" fillId="0" borderId="10" xfId="2" applyFont="1" applyBorder="1" applyAlignment="1">
      <alignment horizontal="center"/>
    </xf>
    <xf numFmtId="166" fontId="0" fillId="0" borderId="10" xfId="0" applyNumberFormat="1" applyBorder="1" applyAlignment="1">
      <alignment horizontal="center"/>
    </xf>
    <xf numFmtId="167" fontId="0" fillId="0" borderId="3" xfId="0" applyNumberFormat="1" applyFill="1" applyBorder="1" applyAlignment="1">
      <alignment horizontal="left"/>
    </xf>
    <xf numFmtId="167" fontId="0" fillId="6" borderId="3" xfId="0" applyNumberFormat="1" applyFill="1" applyBorder="1" applyAlignment="1">
      <alignment horizontal="left"/>
    </xf>
    <xf numFmtId="0" fontId="0" fillId="8" borderId="0" xfId="0" applyFill="1"/>
    <xf numFmtId="0" fontId="10" fillId="7" borderId="0" xfId="0" applyFont="1" applyFill="1"/>
    <xf numFmtId="0" fontId="0" fillId="0" borderId="0" xfId="0" applyFill="1"/>
    <xf numFmtId="0" fontId="0" fillId="0" borderId="1" xfId="0" applyNumberFormat="1" applyBorder="1"/>
    <xf numFmtId="167" fontId="0" fillId="0" borderId="20" xfId="0" applyNumberFormat="1" applyBorder="1"/>
    <xf numFmtId="0" fontId="0" fillId="0" borderId="10" xfId="0" applyNumberFormat="1" applyBorder="1"/>
    <xf numFmtId="166" fontId="0" fillId="0" borderId="10" xfId="0" applyNumberFormat="1" applyBorder="1"/>
    <xf numFmtId="0" fontId="5" fillId="9"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10" fontId="6" fillId="9" borderId="7" xfId="0" applyNumberFormat="1" applyFont="1" applyFill="1" applyBorder="1" applyAlignment="1">
      <alignment horizontal="center" vertical="center" wrapText="1"/>
    </xf>
    <xf numFmtId="9" fontId="6" fillId="9" borderId="7" xfId="2" applyFont="1" applyFill="1" applyBorder="1" applyAlignment="1">
      <alignment horizontal="center" vertical="center" wrapText="1"/>
    </xf>
    <xf numFmtId="9" fontId="7" fillId="9" borderId="7" xfId="2" applyFont="1" applyFill="1" applyBorder="1" applyAlignment="1">
      <alignment horizontal="center" vertical="center" wrapText="1"/>
    </xf>
    <xf numFmtId="0" fontId="5" fillId="9" borderId="12"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2" xfId="0" applyFont="1" applyFill="1" applyBorder="1" applyAlignment="1">
      <alignment horizontal="center" vertical="center" wrapText="1"/>
    </xf>
    <xf numFmtId="10" fontId="6" fillId="9" borderId="8" xfId="0" applyNumberFormat="1" applyFont="1" applyFill="1" applyBorder="1" applyAlignment="1">
      <alignment horizontal="center" vertical="center" wrapText="1"/>
    </xf>
    <xf numFmtId="10" fontId="6" fillId="9" borderId="11" xfId="0" applyNumberFormat="1" applyFont="1" applyFill="1" applyBorder="1" applyAlignment="1">
      <alignment horizontal="center" vertical="center" wrapText="1"/>
    </xf>
    <xf numFmtId="164" fontId="5" fillId="9" borderId="7" xfId="0" applyNumberFormat="1" applyFont="1" applyFill="1" applyBorder="1" applyAlignment="1">
      <alignment horizontal="center" vertical="center" wrapText="1"/>
    </xf>
    <xf numFmtId="164" fontId="5" fillId="9" borderId="7" xfId="1" applyNumberFormat="1" applyFont="1" applyFill="1" applyBorder="1" applyAlignment="1">
      <alignment horizontal="center" vertical="center" wrapText="1"/>
    </xf>
    <xf numFmtId="164" fontId="5" fillId="9" borderId="12" xfId="1" applyNumberFormat="1" applyFont="1" applyFill="1" applyBorder="1" applyAlignment="1">
      <alignment horizontal="center" vertical="center" wrapText="1"/>
    </xf>
    <xf numFmtId="0" fontId="0" fillId="9" borderId="1" xfId="0" applyFill="1" applyBorder="1"/>
    <xf numFmtId="10" fontId="0" fillId="9" borderId="1" xfId="0" applyNumberFormat="1" applyFill="1" applyBorder="1"/>
    <xf numFmtId="9" fontId="0" fillId="9" borderId="1" xfId="2" applyFont="1" applyFill="1" applyBorder="1"/>
    <xf numFmtId="0" fontId="0" fillId="9" borderId="5" xfId="0" applyFill="1" applyBorder="1"/>
    <xf numFmtId="0" fontId="0" fillId="9" borderId="3" xfId="0" applyFill="1" applyBorder="1"/>
    <xf numFmtId="0" fontId="0" fillId="9" borderId="2" xfId="0" applyFill="1" applyBorder="1"/>
    <xf numFmtId="0" fontId="0" fillId="9" borderId="1" xfId="0" applyFill="1" applyBorder="1" applyAlignment="1">
      <alignment horizontal="center"/>
    </xf>
    <xf numFmtId="9" fontId="0" fillId="9" borderId="1" xfId="2" applyFont="1" applyFill="1" applyBorder="1" applyAlignment="1">
      <alignment horizontal="center"/>
    </xf>
    <xf numFmtId="0" fontId="0" fillId="9" borderId="5" xfId="0" applyFill="1" applyBorder="1" applyAlignment="1">
      <alignment horizontal="center"/>
    </xf>
    <xf numFmtId="0" fontId="0" fillId="9" borderId="3" xfId="0" applyFill="1" applyBorder="1" applyAlignment="1">
      <alignment horizontal="center"/>
    </xf>
    <xf numFmtId="0" fontId="0" fillId="9" borderId="2" xfId="0" applyFill="1" applyBorder="1" applyAlignment="1">
      <alignment horizontal="center"/>
    </xf>
    <xf numFmtId="9" fontId="0" fillId="9" borderId="3" xfId="2" applyFont="1" applyFill="1" applyBorder="1" applyAlignment="1">
      <alignment horizontal="center"/>
    </xf>
    <xf numFmtId="10" fontId="0" fillId="9" borderId="1" xfId="0" applyNumberFormat="1" applyFill="1" applyBorder="1" applyAlignment="1">
      <alignment horizontal="center"/>
    </xf>
    <xf numFmtId="9" fontId="0" fillId="9" borderId="3" xfId="2" applyFont="1" applyFill="1" applyBorder="1"/>
    <xf numFmtId="0" fontId="0" fillId="9" borderId="10" xfId="0" applyFill="1" applyBorder="1"/>
    <xf numFmtId="10" fontId="0" fillId="9" borderId="10" xfId="0" applyNumberFormat="1" applyFill="1" applyBorder="1"/>
    <xf numFmtId="9" fontId="0" fillId="9" borderId="10" xfId="2" applyFont="1" applyFill="1" applyBorder="1"/>
    <xf numFmtId="0" fontId="0" fillId="9" borderId="21" xfId="0" applyFill="1" applyBorder="1"/>
    <xf numFmtId="9" fontId="0" fillId="9" borderId="20" xfId="2" applyFont="1" applyFill="1" applyBorder="1"/>
    <xf numFmtId="0" fontId="0" fillId="9" borderId="20" xfId="0" applyFill="1" applyBorder="1"/>
    <xf numFmtId="0" fontId="0" fillId="9" borderId="22" xfId="0" applyFill="1" applyBorder="1"/>
    <xf numFmtId="9" fontId="6" fillId="9" borderId="8" xfId="2" applyFont="1" applyFill="1" applyBorder="1" applyAlignment="1">
      <alignment horizontal="center" vertical="center" wrapText="1"/>
    </xf>
    <xf numFmtId="1" fontId="6" fillId="9" borderId="7" xfId="0" applyNumberFormat="1" applyFont="1" applyFill="1" applyBorder="1" applyAlignment="1">
      <alignment horizontal="center" vertical="center" wrapText="1"/>
    </xf>
    <xf numFmtId="1" fontId="6" fillId="9" borderId="6"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1" fontId="6" fillId="9" borderId="8" xfId="0" applyNumberFormat="1" applyFont="1" applyFill="1" applyBorder="1" applyAlignment="1">
      <alignment horizontal="center" vertical="center" wrapText="1"/>
    </xf>
    <xf numFmtId="1" fontId="6" fillId="9" borderId="12" xfId="0" applyNumberFormat="1" applyFont="1" applyFill="1" applyBorder="1" applyAlignment="1">
      <alignment horizontal="center" vertical="center" wrapText="1"/>
    </xf>
    <xf numFmtId="9" fontId="0" fillId="9" borderId="1" xfId="2" applyFont="1" applyFill="1" applyBorder="1" applyAlignment="1">
      <alignment horizontal="center" vertical="center"/>
    </xf>
    <xf numFmtId="1" fontId="0" fillId="9" borderId="16" xfId="0" applyNumberFormat="1" applyFill="1" applyBorder="1"/>
    <xf numFmtId="1" fontId="0" fillId="9" borderId="1" xfId="0" applyNumberFormat="1" applyFill="1" applyBorder="1"/>
    <xf numFmtId="1" fontId="0" fillId="9" borderId="5" xfId="0" applyNumberFormat="1" applyFill="1" applyBorder="1"/>
    <xf numFmtId="1" fontId="0" fillId="9" borderId="3" xfId="0" applyNumberFormat="1" applyFill="1" applyBorder="1"/>
    <xf numFmtId="0" fontId="0" fillId="9" borderId="10" xfId="0" applyFill="1" applyBorder="1" applyAlignment="1">
      <alignment horizontal="center"/>
    </xf>
    <xf numFmtId="9" fontId="0" fillId="9" borderId="10" xfId="2" applyFont="1" applyFill="1" applyBorder="1" applyAlignment="1">
      <alignment horizontal="center" vertical="center"/>
    </xf>
    <xf numFmtId="1" fontId="0" fillId="9" borderId="25" xfId="0" applyNumberFormat="1" applyFill="1" applyBorder="1"/>
    <xf numFmtId="1" fontId="0" fillId="9" borderId="10" xfId="0" applyNumberFormat="1" applyFill="1" applyBorder="1"/>
    <xf numFmtId="1" fontId="0" fillId="9" borderId="21" xfId="0" applyNumberFormat="1" applyFill="1" applyBorder="1"/>
    <xf numFmtId="1" fontId="0" fillId="9" borderId="20" xfId="0" applyNumberFormat="1" applyFill="1" applyBorder="1"/>
    <xf numFmtId="164" fontId="5" fillId="7" borderId="8" xfId="1" applyNumberFormat="1" applyFont="1" applyFill="1" applyBorder="1" applyAlignment="1">
      <alignment horizontal="center" vertical="center" wrapText="1"/>
    </xf>
    <xf numFmtId="0" fontId="0" fillId="7" borderId="1" xfId="0" applyFill="1" applyBorder="1"/>
    <xf numFmtId="0" fontId="0" fillId="7" borderId="5" xfId="0" applyFill="1" applyBorder="1"/>
    <xf numFmtId="0" fontId="0" fillId="7" borderId="1" xfId="0" applyFill="1" applyBorder="1" applyAlignment="1">
      <alignment horizontal="center"/>
    </xf>
    <xf numFmtId="0" fontId="0" fillId="7" borderId="5" xfId="0" applyFill="1" applyBorder="1" applyAlignment="1">
      <alignment horizontal="center"/>
    </xf>
    <xf numFmtId="0" fontId="0" fillId="7" borderId="10" xfId="0" applyFill="1" applyBorder="1"/>
    <xf numFmtId="0" fontId="0" fillId="7" borderId="21" xfId="0" applyFill="1" applyBorder="1"/>
    <xf numFmtId="0" fontId="6" fillId="10" borderId="7" xfId="0" applyFont="1" applyFill="1" applyBorder="1" applyAlignment="1">
      <alignment horizontal="center" vertical="center" wrapText="1"/>
    </xf>
    <xf numFmtId="0" fontId="0" fillId="10" borderId="1" xfId="0" applyFill="1" applyBorder="1" applyAlignment="1">
      <alignment horizontal="center"/>
    </xf>
    <xf numFmtId="9" fontId="0" fillId="10" borderId="1" xfId="2" applyNumberFormat="1" applyFont="1" applyFill="1" applyBorder="1" applyAlignment="1">
      <alignment horizontal="center"/>
    </xf>
    <xf numFmtId="9" fontId="0" fillId="10" borderId="1" xfId="2" applyFont="1" applyFill="1" applyBorder="1" applyAlignment="1">
      <alignment horizontal="center"/>
    </xf>
    <xf numFmtId="168" fontId="0" fillId="10" borderId="1" xfId="2" applyNumberFormat="1" applyFont="1" applyFill="1" applyBorder="1"/>
    <xf numFmtId="168" fontId="0" fillId="10" borderId="1" xfId="2" applyNumberFormat="1" applyFont="1" applyFill="1" applyBorder="1" applyAlignment="1">
      <alignment horizontal="center"/>
    </xf>
    <xf numFmtId="9" fontId="0" fillId="10" borderId="1" xfId="0" applyNumberFormat="1" applyFill="1" applyBorder="1" applyAlignment="1">
      <alignment horizontal="center"/>
    </xf>
    <xf numFmtId="0" fontId="0" fillId="10" borderId="1" xfId="0" applyFill="1" applyBorder="1"/>
    <xf numFmtId="9" fontId="0" fillId="10" borderId="1" xfId="0" applyNumberFormat="1" applyFill="1" applyBorder="1"/>
    <xf numFmtId="9" fontId="0" fillId="10" borderId="1" xfId="2" applyFont="1" applyFill="1" applyBorder="1"/>
    <xf numFmtId="0" fontId="0" fillId="10" borderId="10" xfId="0" applyFill="1" applyBorder="1"/>
    <xf numFmtId="9" fontId="0" fillId="10" borderId="10" xfId="0" applyNumberFormat="1" applyFill="1" applyBorder="1"/>
    <xf numFmtId="0" fontId="0" fillId="10" borderId="10" xfId="0" applyFill="1" applyBorder="1" applyAlignment="1">
      <alignment horizontal="center"/>
    </xf>
    <xf numFmtId="9" fontId="0" fillId="10" borderId="10" xfId="2" applyFont="1" applyFill="1" applyBorder="1"/>
    <xf numFmtId="168" fontId="0" fillId="10" borderId="10" xfId="2" applyNumberFormat="1" applyFont="1" applyFill="1" applyBorder="1"/>
    <xf numFmtId="9" fontId="0" fillId="10" borderId="10" xfId="2" applyFont="1" applyFill="1" applyBorder="1" applyAlignment="1">
      <alignment horizontal="center"/>
    </xf>
    <xf numFmtId="0" fontId="6" fillId="11" borderId="13" xfId="0" applyFont="1" applyFill="1" applyBorder="1" applyAlignment="1">
      <alignment horizontal="center" vertical="center" wrapText="1"/>
    </xf>
    <xf numFmtId="0" fontId="0" fillId="11" borderId="1" xfId="0" applyFill="1" applyBorder="1" applyAlignment="1">
      <alignment horizontal="center"/>
    </xf>
    <xf numFmtId="165" fontId="0" fillId="11" borderId="1" xfId="0" applyNumberFormat="1" applyFill="1" applyBorder="1" applyAlignment="1">
      <alignment horizontal="center"/>
    </xf>
    <xf numFmtId="1" fontId="0" fillId="11" borderId="1" xfId="0" applyNumberFormat="1" applyFill="1" applyBorder="1" applyAlignment="1">
      <alignment horizontal="center"/>
    </xf>
    <xf numFmtId="0" fontId="0" fillId="11" borderId="5" xfId="0" applyFill="1" applyBorder="1" applyAlignment="1">
      <alignment horizontal="center"/>
    </xf>
    <xf numFmtId="0" fontId="0" fillId="11" borderId="3" xfId="0" applyFill="1" applyBorder="1" applyAlignment="1">
      <alignment horizontal="center"/>
    </xf>
    <xf numFmtId="2" fontId="0" fillId="11" borderId="1" xfId="0" applyNumberFormat="1" applyFill="1" applyBorder="1" applyAlignment="1">
      <alignment horizontal="center"/>
    </xf>
    <xf numFmtId="0" fontId="0" fillId="11" borderId="10" xfId="0" applyFill="1" applyBorder="1" applyAlignment="1">
      <alignment horizontal="center"/>
    </xf>
    <xf numFmtId="165" fontId="0" fillId="11" borderId="10" xfId="0" applyNumberFormat="1" applyFill="1" applyBorder="1" applyAlignment="1">
      <alignment horizontal="center"/>
    </xf>
    <xf numFmtId="1" fontId="0" fillId="11" borderId="10" xfId="0" applyNumberFormat="1" applyFill="1" applyBorder="1" applyAlignment="1">
      <alignment horizontal="center"/>
    </xf>
    <xf numFmtId="0" fontId="0" fillId="11" borderId="21" xfId="0" applyFill="1" applyBorder="1" applyAlignment="1">
      <alignment horizontal="center"/>
    </xf>
    <xf numFmtId="0" fontId="0" fillId="11" borderId="20" xfId="0" applyFill="1" applyBorder="1" applyAlignment="1">
      <alignment horizontal="center"/>
    </xf>
    <xf numFmtId="0" fontId="0" fillId="12" borderId="1" xfId="0" applyFill="1" applyBorder="1"/>
    <xf numFmtId="0" fontId="0" fillId="12" borderId="1" xfId="0" applyFill="1" applyBorder="1" applyAlignment="1">
      <alignment horizontal="center"/>
    </xf>
    <xf numFmtId="0" fontId="0" fillId="0" borderId="1" xfId="0" applyFill="1" applyBorder="1"/>
    <xf numFmtId="0" fontId="0" fillId="0" borderId="10" xfId="0" applyFill="1" applyBorder="1"/>
    <xf numFmtId="0" fontId="6" fillId="12" borderId="7" xfId="0" applyFont="1" applyFill="1" applyBorder="1" applyAlignment="1">
      <alignment horizontal="center" vertical="center" wrapText="1"/>
    </xf>
    <xf numFmtId="0" fontId="0" fillId="12" borderId="10" xfId="0" applyFill="1" applyBorder="1" applyAlignment="1">
      <alignment horizontal="center"/>
    </xf>
    <xf numFmtId="0" fontId="3" fillId="13" borderId="17" xfId="0" applyFont="1" applyFill="1" applyBorder="1" applyAlignment="1">
      <alignment vertical="center"/>
    </xf>
    <xf numFmtId="0" fontId="3" fillId="13" borderId="0" xfId="0" applyFont="1" applyFill="1" applyBorder="1" applyAlignment="1">
      <alignment vertical="center"/>
    </xf>
    <xf numFmtId="0" fontId="3" fillId="13" borderId="18" xfId="0" applyFont="1" applyFill="1" applyBorder="1" applyAlignment="1">
      <alignmen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0" xfId="0" applyFont="1" applyFill="1" applyBorder="1" applyAlignment="1">
      <alignment vertical="center" wrapText="1"/>
    </xf>
    <xf numFmtId="0" fontId="8" fillId="2" borderId="17" xfId="0" applyFont="1" applyFill="1" applyBorder="1" applyAlignment="1">
      <alignment vertical="center" wrapText="1"/>
    </xf>
    <xf numFmtId="0" fontId="3" fillId="3" borderId="24" xfId="0" applyFont="1" applyFill="1" applyBorder="1" applyAlignment="1">
      <alignment vertical="center"/>
    </xf>
    <xf numFmtId="0" fontId="11" fillId="2" borderId="0" xfId="0" applyFont="1" applyFill="1" applyBorder="1" applyAlignment="1">
      <alignment vertical="center" wrapText="1"/>
    </xf>
    <xf numFmtId="0" fontId="12" fillId="0" borderId="1" xfId="2" applyNumberFormat="1" applyFont="1" applyBorder="1" applyAlignment="1">
      <alignment horizontal="center"/>
    </xf>
    <xf numFmtId="0" fontId="12" fillId="0" borderId="10" xfId="2" applyNumberFormat="1" applyFont="1" applyBorder="1" applyAlignment="1">
      <alignment horizontal="center"/>
    </xf>
    <xf numFmtId="0" fontId="12" fillId="0" borderId="1" xfId="0" applyFont="1" applyBorder="1"/>
    <xf numFmtId="0" fontId="12" fillId="4" borderId="1" xfId="0" applyFont="1" applyFill="1" applyBorder="1"/>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9" fontId="8" fillId="2" borderId="0" xfId="2" applyFont="1" applyFill="1" applyBorder="1" applyAlignment="1">
      <alignment vertical="center" wrapText="1"/>
    </xf>
    <xf numFmtId="9" fontId="6" fillId="10" borderId="7" xfId="2" applyFont="1" applyFill="1" applyBorder="1" applyAlignment="1">
      <alignment horizontal="center" vertical="center" wrapText="1"/>
    </xf>
  </cellXfs>
  <cellStyles count="3">
    <cellStyle name="Prozent" xfId="2" builtinId="5"/>
    <cellStyle name="Standard" xfId="0" builtinId="0"/>
    <cellStyle name="Währung" xfId="1" builtinId="4"/>
  </cellStyles>
  <dxfs count="735">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bgColor theme="0" tint="-0.34998626667073579"/>
        </patternFill>
      </fill>
    </dxf>
    <dxf>
      <fill>
        <patternFill>
          <bgColor theme="0" tint="-0.14996795556505021"/>
        </patternFill>
      </fill>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bgColor theme="0" tint="-0.34998626667073579"/>
        </patternFill>
      </fill>
    </dxf>
    <dxf>
      <fill>
        <patternFill>
          <bgColor theme="0" tint="-0.14996795556505021"/>
        </patternFill>
      </fill>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499984740745262"/>
        </patternFill>
      </fill>
    </dxf>
    <dxf>
      <fill>
        <patternFill>
          <bgColor theme="0" tint="-0.34998626667073579"/>
        </patternFill>
      </fill>
    </dxf>
    <dxf>
      <fill>
        <patternFill>
          <bgColor theme="0" tint="-0.14996795556505021"/>
        </patternFill>
      </fill>
    </dxf>
    <dxf>
      <fill>
        <patternFill>
          <bgColor theme="0" tint="-0.24994659260841701"/>
        </patternFill>
      </fill>
    </dxf>
    <dxf>
      <font>
        <color theme="0"/>
      </font>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ont>
        <color theme="0"/>
      </font>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ill>
        <patternFill>
          <bgColor theme="0" tint="-0.24994659260841701"/>
        </patternFill>
      </fill>
    </dxf>
    <dxf>
      <font>
        <color theme="0"/>
      </font>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ont>
        <color theme="0"/>
      </font>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ill>
        <patternFill>
          <bgColor theme="0" tint="-0.24994659260841701"/>
        </patternFill>
      </fill>
    </dxf>
    <dxf>
      <font>
        <color theme="0"/>
      </font>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14996795556505021"/>
        </patternFill>
      </fill>
    </dxf>
    <dxf>
      <font>
        <color theme="0"/>
      </font>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14996795556505021"/>
        </patternFill>
      </fill>
    </dxf>
    <dxf>
      <fill>
        <patternFill>
          <bgColor theme="0" tint="-0.34998626667073579"/>
        </patternFill>
      </fill>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thin">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alignment horizontal="center" vertical="center"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66" formatCode="&quot;KW:&quot;\ 0"/>
      <border diagonalUp="0" diagonalDown="0">
        <left style="dotted">
          <color indexed="64"/>
        </left>
        <right style="dotted">
          <color indexed="64"/>
        </right>
        <top style="dotted">
          <color indexed="64"/>
        </top>
        <bottom style="dotted">
          <color indexed="64"/>
        </bottom>
        <vertical/>
        <horizontal/>
      </border>
    </dxf>
    <dxf>
      <numFmt numFmtId="167" formatCode="[$-F800]dddd\,\ mmmm\ dd\,\ yyyy"/>
      <border diagonalUp="0" diagonalDown="0">
        <left/>
        <right style="dotted">
          <color indexed="64"/>
        </right>
        <top style="dotted">
          <color indexed="64"/>
        </top>
        <bottom style="dotted">
          <color indexed="64"/>
        </bottom>
        <vertical/>
        <horizontal/>
      </border>
    </dxf>
    <dxf>
      <border outline="0">
        <left style="dotted">
          <color indexed="64"/>
        </left>
        <right style="dotted">
          <color indexed="64"/>
        </right>
        <top style="thin">
          <color indexed="64"/>
        </top>
        <bottom style="dotted">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thin">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alignment horizontal="center" vertical="center"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style="dotted">
          <color indexed="64"/>
        </left>
        <right style="dotted">
          <color indexed="64"/>
        </right>
        <top style="dotted">
          <color indexed="64"/>
        </top>
        <bottom style="dotted">
          <color indexed="64"/>
        </bottom>
        <vertical/>
        <horizontal/>
      </border>
    </dxf>
    <dxf>
      <fill>
        <patternFill>
          <bgColor theme="0" tint="-0.14999847407452621"/>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numFmt numFmtId="1" formatCode="0"/>
      <fill>
        <patternFill patternType="solid">
          <fgColor indexed="64"/>
          <bgColor theme="0" tint="-0.34998626667073579"/>
        </patternFill>
      </fill>
      <border diagonalUp="0" diagonalDown="0">
        <left style="thin">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thin">
          <color indexed="64"/>
        </right>
        <top style="dotted">
          <color indexed="64"/>
        </top>
        <bottom style="dotted">
          <color indexed="64"/>
        </bottom>
        <vertical/>
        <horizontal/>
      </border>
    </dxf>
    <dxf>
      <fill>
        <patternFill patternType="solid">
          <fgColor indexed="64"/>
          <bgColor theme="0" tint="-0.34998626667073579"/>
        </patternFill>
      </fill>
      <alignment horizontal="center" vertical="center"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border diagonalUp="0" diagonalDown="0">
        <left style="dotted">
          <color indexed="64"/>
        </left>
        <right style="dotted">
          <color indexed="64"/>
        </right>
        <top style="dotted">
          <color indexed="64"/>
        </top>
        <bottom style="dotted">
          <color indexed="64"/>
        </bottom>
        <vertical/>
        <horizontal/>
      </border>
    </dxf>
    <dxf>
      <fill>
        <patternFill patternType="solid">
          <fgColor indexed="64"/>
          <bgColor theme="0" tint="-0.34998626667073579"/>
        </patternFill>
      </fil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0" formatCode="General"/>
      <border diagonalUp="0" diagonalDown="0">
        <left style="dotted">
          <color indexed="64"/>
        </left>
        <right style="dotted">
          <color indexed="64"/>
        </right>
        <top style="dotted">
          <color indexed="64"/>
        </top>
        <bottom style="dotted">
          <color indexed="64"/>
        </bottom>
        <vertical/>
        <horizontal/>
      </border>
    </dxf>
    <dxf>
      <numFmt numFmtId="167" formatCode="[$-F800]dddd\,\ mmmm\ dd\,\ yyyy"/>
      <border diagonalUp="0" diagonalDown="0">
        <left/>
        <right style="dotted">
          <color indexed="64"/>
        </right>
        <top style="dotted">
          <color indexed="64"/>
        </top>
        <bottom style="dotted">
          <color indexed="64"/>
        </bottom>
        <vertical/>
        <horizontal/>
      </border>
    </dxf>
    <dxf>
      <border outline="0">
        <left style="dotted">
          <color indexed="64"/>
        </left>
        <right style="dotted">
          <color indexed="64"/>
        </right>
        <top style="thin">
          <color indexed="64"/>
        </top>
        <bottom style="dotted">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alignment horizontal="center" vertical="bottom" textRotation="0" wrapText="0" indent="0" justifyLastLine="0" shrinkToFit="0" readingOrder="0"/>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 formatCode="0"/>
      <fill>
        <patternFill>
          <bgColor theme="0" tint="-0.34998626667073579"/>
        </patternFill>
      </fill>
      <border diagonalUp="0" diagonalDown="0" outline="0">
        <left style="thin">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alignment horizontal="center" vertical="center"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66" formatCode="&quot;KW:&quot;\ 0"/>
      <border diagonalUp="0" diagonalDown="0">
        <left style="dotted">
          <color indexed="64"/>
        </left>
        <right style="dotted">
          <color indexed="64"/>
        </right>
        <top style="dotted">
          <color indexed="64"/>
        </top>
        <bottom style="dotted">
          <color indexed="64"/>
        </bottom>
        <vertical/>
        <horizontal/>
      </border>
    </dxf>
    <dxf>
      <numFmt numFmtId="167" formatCode="[$-F800]dddd\,\ mmmm\ dd\,\ yyyy"/>
      <border diagonalUp="0" diagonalDown="0">
        <left/>
        <right style="dotted">
          <color indexed="64"/>
        </right>
        <top style="dotted">
          <color indexed="64"/>
        </top>
        <bottom style="dotted">
          <color indexed="64"/>
        </bottom>
        <vertical/>
        <horizontal/>
      </border>
    </dxf>
    <dxf>
      <border outline="0">
        <left style="dotted">
          <color indexed="64"/>
        </left>
        <right style="dotted">
          <color indexed="64"/>
        </right>
        <top style="thin">
          <color indexed="64"/>
        </top>
        <bottom style="dotted">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thin">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 formatCode="0"/>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5" formatCode="h:mm;@"/>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5" formatCode="h:mm;@"/>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5" formatCode="h:mm;@"/>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patternType="solid">
          <fgColor indexed="64"/>
          <bgColor theme="5" tint="0.79998168889431442"/>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3" formatCode="0%"/>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0" formatCode="General"/>
      <fill>
        <patternFill>
          <bgColor theme="9" tint="0.59999389629810485"/>
        </patternFill>
      </fill>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8" formatCode="0.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rgb="FFFF0000"/>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alignment horizontal="center" vertical="bottom" textRotation="0" wrapText="0" indent="0" justifyLastLine="0" shrinkToFit="0" readingOrder="0"/>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numFmt numFmtId="13" formatCode="0%"/>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fill>
        <patternFill>
          <bgColor theme="9" tint="0.59999389629810485"/>
        </patternFill>
      </fill>
      <border diagonalUp="0" diagonalDown="0" outline="0">
        <left style="dotted">
          <color indexed="64"/>
        </left>
        <right style="dotted">
          <color indexed="64"/>
        </right>
        <top style="dotted">
          <color indexed="64"/>
        </top>
        <bottom style="dotted">
          <color indexed="64"/>
        </bottom>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border diagonalUp="0" diagonalDown="0">
        <left style="dotted">
          <color indexed="64"/>
        </left>
        <right style="thin">
          <color indexed="64"/>
        </right>
        <top style="dotted">
          <color indexed="64"/>
        </top>
        <bottom style="dotted">
          <color indexed="64"/>
        </bottom>
        <vertical/>
        <horizontal/>
      </border>
    </dxf>
    <dxf>
      <border diagonalUp="0" diagonalDown="0">
        <left/>
        <right/>
        <top style="dotted">
          <color indexed="64"/>
        </top>
        <bottom style="dotted">
          <color indexed="64"/>
        </bottom>
        <vertical/>
        <horizontal/>
      </border>
    </dxf>
    <dxf>
      <fill>
        <patternFill>
          <fgColor indexed="64"/>
          <bgColor theme="9" tint="0.79998168889431442"/>
        </patternFill>
      </fill>
      <border diagonalUp="0" diagonalDown="0" outline="0">
        <left style="dotted">
          <color indexed="64"/>
        </left>
        <right style="thin">
          <color indexed="64"/>
        </right>
        <top style="dotted">
          <color indexed="64"/>
        </top>
        <bottom style="dotted">
          <color indexed="64"/>
        </bottom>
      </border>
    </dxf>
    <dxf>
      <fill>
        <patternFill patternType="none">
          <fgColor indexed="64"/>
          <bgColor auto="1"/>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fill>
        <patternFill>
          <fgColor indexed="64"/>
          <bgColor theme="9" tint="0.79998168889431442"/>
        </patternFill>
      </fill>
      <border diagonalUp="0" diagonalDown="0" outline="0">
        <left style="dotted">
          <color indexed="64"/>
        </left>
        <right style="dotted">
          <color indexed="64"/>
        </right>
        <top style="dotted">
          <color indexed="64"/>
        </top>
        <bottom style="dotted">
          <color indexed="64"/>
        </bottom>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border diagonalUp="0" diagonalDown="0">
        <left/>
        <right style="dotted">
          <color indexed="64"/>
        </right>
        <top style="dotted">
          <color indexed="64"/>
        </top>
        <bottom style="dotted">
          <color indexed="64"/>
        </bottom>
        <vertical/>
        <horizontal/>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ont>
        <b val="0"/>
        <i val="0"/>
        <strike val="0"/>
        <condense val="0"/>
        <extend val="0"/>
        <outline val="0"/>
        <shadow val="0"/>
        <u val="none"/>
        <vertAlign val="baseline"/>
        <sz val="11"/>
        <color theme="1"/>
        <name val="Calibri"/>
        <family val="2"/>
        <scheme val="minor"/>
      </font>
      <fill>
        <patternFill>
          <bgColor theme="0" tint="-0.34998626667073579"/>
        </patternFill>
      </fill>
      <border diagonalUp="0" diagonalDown="0" outline="0">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thin">
          <color indexed="64"/>
        </right>
        <top style="dotted">
          <color indexed="64"/>
        </top>
        <bottom style="dotted">
          <color indexed="64"/>
        </bottom>
      </border>
    </dxf>
    <dxf>
      <font>
        <b val="0"/>
        <i val="0"/>
        <strike val="0"/>
        <condense val="0"/>
        <extend val="0"/>
        <outline val="0"/>
        <shadow val="0"/>
        <u val="none"/>
        <vertAlign val="baseline"/>
        <sz val="11"/>
        <color theme="1"/>
        <name val="Calibri"/>
        <family val="2"/>
        <scheme val="minor"/>
      </font>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numFmt numFmtId="14" formatCode="0.00%"/>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fill>
        <patternFill>
          <bgColor theme="0" tint="-0.34998626667073579"/>
        </patternFill>
      </fill>
      <border diagonalUp="0" diagonalDown="0" outline="0">
        <left style="dotted">
          <color indexed="64"/>
        </left>
        <right style="dotted">
          <color indexed="64"/>
        </right>
        <top style="dotted">
          <color indexed="64"/>
        </top>
        <bottom style="dotted">
          <color indexed="64"/>
        </bottom>
      </border>
    </dxf>
    <dxf>
      <border diagonalUp="0" diagonalDown="0">
        <left style="dotted">
          <color indexed="64"/>
        </left>
        <right style="dotted">
          <color indexed="64"/>
        </right>
        <top style="dotted">
          <color indexed="64"/>
        </top>
        <bottom style="dotted">
          <color indexed="64"/>
        </bottom>
        <vertical/>
        <horizontal/>
      </border>
    </dxf>
    <dxf>
      <border diagonalUp="0" diagonalDown="0">
        <left style="dotted">
          <color indexed="64"/>
        </left>
        <right style="dotted">
          <color indexed="64"/>
        </right>
        <top style="dotted">
          <color indexed="64"/>
        </top>
        <bottom style="dotted">
          <color indexed="64"/>
        </bottom>
        <vertical/>
        <horizontal/>
      </border>
    </dxf>
    <dxf>
      <numFmt numFmtId="166" formatCode="&quot;KW:&quot;\ 0"/>
      <alignment horizontal="center" textRotation="0" indent="0" justifyLastLine="0" shrinkToFit="0" readingOrder="0"/>
      <border diagonalUp="0" diagonalDown="0" outline="0">
        <left style="dotted">
          <color indexed="64"/>
        </left>
        <right style="dotted">
          <color indexed="64"/>
        </right>
        <top style="dotted">
          <color indexed="64"/>
        </top>
        <bottom style="dotted">
          <color indexed="64"/>
        </bottom>
      </border>
    </dxf>
    <dxf>
      <numFmt numFmtId="167" formatCode="[$-F800]dddd\,\ mmmm\ dd\,\ yyyy"/>
      <alignment horizontal="left" vertical="bottom" textRotation="0" wrapText="0" indent="0" justifyLastLine="0" shrinkToFit="0" readingOrder="0"/>
      <border diagonalUp="0" diagonalDown="0" outline="0">
        <left/>
        <right style="dotted">
          <color indexed="64"/>
        </right>
        <top style="dotted">
          <color indexed="64"/>
        </top>
        <bottom style="dotted">
          <color indexed="64"/>
        </bottom>
      </border>
    </dxf>
    <dxf>
      <border outline="0">
        <left style="dotted">
          <color indexed="64"/>
        </left>
        <right style="thin">
          <color indexed="64"/>
        </right>
        <top style="thin">
          <color indexed="64"/>
        </top>
        <bottom style="dotted">
          <color indexed="64"/>
        </bottom>
      </border>
    </dxf>
    <dxf>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dotted">
          <color indexed="64"/>
        </left>
        <right style="dotted">
          <color indexed="64"/>
        </right>
        <top/>
        <bottom/>
      </border>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Bestand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'Quartal-Jahresauswertung'!$C$3:$C$6</c:f>
            </c:numRef>
          </c:val>
          <c:extLst>
            <c:ext xmlns:c16="http://schemas.microsoft.com/office/drawing/2014/chart" uri="{C3380CC4-5D6E-409C-BE32-E72D297353CC}">
              <c16:uniqueId val="{00000000-900E-428F-9816-391FAC3F7D52}"/>
            </c:ext>
          </c:extLst>
        </c:ser>
        <c:ser>
          <c:idx val="1"/>
          <c:order val="1"/>
          <c:spPr>
            <a:solidFill>
              <a:schemeClr val="accent2"/>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'Quartal-Jahresauswertung'!$D$3:$D$6</c:f>
            </c:numRef>
          </c:val>
          <c:extLst>
            <c:ext xmlns:c16="http://schemas.microsoft.com/office/drawing/2014/chart" uri="{C3380CC4-5D6E-409C-BE32-E72D297353CC}">
              <c16:uniqueId val="{00000001-900E-428F-9816-391FAC3F7D52}"/>
            </c:ext>
          </c:extLst>
        </c:ser>
        <c:ser>
          <c:idx val="2"/>
          <c:order val="2"/>
          <c:spPr>
            <a:solidFill>
              <a:schemeClr val="accent3"/>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'Quartal-Jahresauswertung'!$E$3:$E$6</c:f>
            </c:numRef>
          </c:val>
          <c:extLst>
            <c:ext xmlns:c16="http://schemas.microsoft.com/office/drawing/2014/chart" uri="{C3380CC4-5D6E-409C-BE32-E72D297353CC}">
              <c16:uniqueId val="{00000002-900E-428F-9816-391FAC3F7D52}"/>
            </c:ext>
          </c:extLst>
        </c:ser>
        <c:ser>
          <c:idx val="3"/>
          <c:order val="3"/>
          <c:spPr>
            <a:solidFill>
              <a:schemeClr val="accent4"/>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'Quartal-Jahresauswertung'!$F$3:$F$6</c:f>
            </c:numRef>
          </c:val>
          <c:extLst>
            <c:ext xmlns:c16="http://schemas.microsoft.com/office/drawing/2014/chart" uri="{C3380CC4-5D6E-409C-BE32-E72D297353CC}">
              <c16:uniqueId val="{00000003-900E-428F-9816-391FAC3F7D52}"/>
            </c:ext>
          </c:extLst>
        </c:ser>
        <c:ser>
          <c:idx val="4"/>
          <c:order val="4"/>
          <c:spPr>
            <a:solidFill>
              <a:schemeClr val="accent5"/>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'Quartal-Jahresauswertung'!$G$3:$G$6</c:f>
            </c:numRef>
          </c:val>
          <c:extLst>
            <c:ext xmlns:c16="http://schemas.microsoft.com/office/drawing/2014/chart" uri="{C3380CC4-5D6E-409C-BE32-E72D297353CC}">
              <c16:uniqueId val="{00000004-900E-428F-9816-391FAC3F7D52}"/>
            </c:ext>
          </c:extLst>
        </c:ser>
        <c:ser>
          <c:idx val="5"/>
          <c:order val="5"/>
          <c:spPr>
            <a:solidFill>
              <a:schemeClr val="accent6"/>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'Quartal-Jahresauswertung'!$H$3:$H$6</c:f>
            </c:numRef>
          </c:val>
          <c:extLst>
            <c:ext xmlns:c16="http://schemas.microsoft.com/office/drawing/2014/chart" uri="{C3380CC4-5D6E-409C-BE32-E72D297353CC}">
              <c16:uniqueId val="{00000005-900E-428F-9816-391FAC3F7D52}"/>
            </c:ext>
          </c:extLst>
        </c:ser>
        <c:ser>
          <c:idx val="6"/>
          <c:order val="6"/>
          <c:spPr>
            <a:solidFill>
              <a:schemeClr val="accent1">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'Quartal-Jahresauswertung'!$I$3:$I$6</c:f>
            </c:numRef>
          </c:val>
          <c:extLst>
            <c:ext xmlns:c16="http://schemas.microsoft.com/office/drawing/2014/chart" uri="{C3380CC4-5D6E-409C-BE32-E72D297353CC}">
              <c16:uniqueId val="{00000006-900E-428F-9816-391FAC3F7D52}"/>
            </c:ext>
          </c:extLst>
        </c:ser>
        <c:ser>
          <c:idx val="7"/>
          <c:order val="7"/>
          <c:spPr>
            <a:solidFill>
              <a:schemeClr val="accent2">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'Quartal-Jahresauswertung'!$J$3:$J$6</c:f>
            </c:numRef>
          </c:val>
          <c:extLst>
            <c:ext xmlns:c16="http://schemas.microsoft.com/office/drawing/2014/chart" uri="{C3380CC4-5D6E-409C-BE32-E72D297353CC}">
              <c16:uniqueId val="{00000007-900E-428F-9816-391FAC3F7D52}"/>
            </c:ext>
          </c:extLst>
        </c:ser>
        <c:ser>
          <c:idx val="8"/>
          <c:order val="8"/>
          <c:spPr>
            <a:solidFill>
              <a:schemeClr val="accent3">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'Quartal-Jahresauswertung'!$K$3:$K$6</c:f>
            </c:numRef>
          </c:val>
          <c:extLst>
            <c:ext xmlns:c16="http://schemas.microsoft.com/office/drawing/2014/chart" uri="{C3380CC4-5D6E-409C-BE32-E72D297353CC}">
              <c16:uniqueId val="{00000008-900E-428F-9816-391FAC3F7D52}"/>
            </c:ext>
          </c:extLst>
        </c:ser>
        <c:ser>
          <c:idx val="9"/>
          <c:order val="9"/>
          <c:spPr>
            <a:solidFill>
              <a:schemeClr val="accent4">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'Quartal-Jahresauswertung'!$L$3:$L$6</c:f>
            </c:numRef>
          </c:val>
          <c:extLst>
            <c:ext xmlns:c16="http://schemas.microsoft.com/office/drawing/2014/chart" uri="{C3380CC4-5D6E-409C-BE32-E72D297353CC}">
              <c16:uniqueId val="{00000009-900E-428F-9816-391FAC3F7D52}"/>
            </c:ext>
          </c:extLst>
        </c:ser>
        <c:ser>
          <c:idx val="10"/>
          <c:order val="10"/>
          <c:spPr>
            <a:solidFill>
              <a:schemeClr val="accent5">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'Quartal-Jahresauswertung'!$M$3:$M$6</c:f>
            </c:numRef>
          </c:val>
          <c:extLst>
            <c:ext xmlns:c16="http://schemas.microsoft.com/office/drawing/2014/chart" uri="{C3380CC4-5D6E-409C-BE32-E72D297353CC}">
              <c16:uniqueId val="{0000000A-900E-428F-9816-391FAC3F7D52}"/>
            </c:ext>
          </c:extLst>
        </c:ser>
        <c:ser>
          <c:idx val="11"/>
          <c:order val="11"/>
          <c:spPr>
            <a:solidFill>
              <a:schemeClr val="accent6">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'Quartal-Jahresauswertung'!$N$3:$N$6</c:f>
            </c:numRef>
          </c:val>
          <c:extLst>
            <c:ext xmlns:c16="http://schemas.microsoft.com/office/drawing/2014/chart" uri="{C3380CC4-5D6E-409C-BE32-E72D297353CC}">
              <c16:uniqueId val="{0000000B-900E-428F-9816-391FAC3F7D52}"/>
            </c:ext>
          </c:extLst>
        </c:ser>
        <c:ser>
          <c:idx val="12"/>
          <c:order val="12"/>
          <c:spPr>
            <a:solidFill>
              <a:schemeClr val="accent1">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'Quartal-Jahresauswertung'!$O$3:$O$6</c:f>
            </c:numRef>
          </c:val>
          <c:extLst>
            <c:ext xmlns:c16="http://schemas.microsoft.com/office/drawing/2014/chart" uri="{C3380CC4-5D6E-409C-BE32-E72D297353CC}">
              <c16:uniqueId val="{0000000C-900E-428F-9816-391FAC3F7D52}"/>
            </c:ext>
          </c:extLst>
        </c:ser>
        <c:ser>
          <c:idx val="13"/>
          <c:order val="13"/>
          <c:spPr>
            <a:solidFill>
              <a:schemeClr val="accent2">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'Quartal-Jahresauswertung'!$P$3:$P$6</c:f>
            </c:numRef>
          </c:val>
          <c:extLst>
            <c:ext xmlns:c16="http://schemas.microsoft.com/office/drawing/2014/chart" uri="{C3380CC4-5D6E-409C-BE32-E72D297353CC}">
              <c16:uniqueId val="{0000000D-900E-428F-9816-391FAC3F7D52}"/>
            </c:ext>
          </c:extLst>
        </c:ser>
        <c:ser>
          <c:idx val="14"/>
          <c:order val="14"/>
          <c:spPr>
            <a:solidFill>
              <a:schemeClr val="accent3">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'Quartal-Jahresauswertung'!$Q$3:$Q$6</c:f>
            </c:numRef>
          </c:val>
          <c:extLst>
            <c:ext xmlns:c16="http://schemas.microsoft.com/office/drawing/2014/chart" uri="{C3380CC4-5D6E-409C-BE32-E72D297353CC}">
              <c16:uniqueId val="{0000000E-900E-428F-9816-391FAC3F7D52}"/>
            </c:ext>
          </c:extLst>
        </c:ser>
        <c:ser>
          <c:idx val="15"/>
          <c:order val="15"/>
          <c:spPr>
            <a:solidFill>
              <a:schemeClr val="accent4">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'Quartal-Jahresauswertung'!$R$3:$R$6</c:f>
            </c:numRef>
          </c:val>
          <c:extLst>
            <c:ext xmlns:c16="http://schemas.microsoft.com/office/drawing/2014/chart" uri="{C3380CC4-5D6E-409C-BE32-E72D297353CC}">
              <c16:uniqueId val="{0000000F-900E-428F-9816-391FAC3F7D52}"/>
            </c:ext>
          </c:extLst>
        </c:ser>
        <c:ser>
          <c:idx val="16"/>
          <c:order val="16"/>
          <c:spPr>
            <a:solidFill>
              <a:schemeClr val="accent5">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'Quartal-Jahresauswertung'!$S$3:$S$6</c:f>
            </c:numRef>
          </c:val>
          <c:extLst>
            <c:ext xmlns:c16="http://schemas.microsoft.com/office/drawing/2014/chart" uri="{C3380CC4-5D6E-409C-BE32-E72D297353CC}">
              <c16:uniqueId val="{00000010-900E-428F-9816-391FAC3F7D52}"/>
            </c:ext>
          </c:extLst>
        </c:ser>
        <c:ser>
          <c:idx val="17"/>
          <c:order val="17"/>
          <c:spPr>
            <a:solidFill>
              <a:schemeClr val="accent6">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'Quartal-Jahresauswertung'!$T$3:$T$6</c:f>
            </c:numRef>
          </c:val>
          <c:extLst>
            <c:ext xmlns:c16="http://schemas.microsoft.com/office/drawing/2014/chart" uri="{C3380CC4-5D6E-409C-BE32-E72D297353CC}">
              <c16:uniqueId val="{00000011-900E-428F-9816-391FAC3F7D52}"/>
            </c:ext>
          </c:extLst>
        </c:ser>
        <c:ser>
          <c:idx val="18"/>
          <c:order val="18"/>
          <c:spPr>
            <a:solidFill>
              <a:schemeClr val="accent1">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'Quartal-Jahresauswertung'!$U$3:$U$6</c:f>
            </c:numRef>
          </c:val>
          <c:extLst>
            <c:ext xmlns:c16="http://schemas.microsoft.com/office/drawing/2014/chart" uri="{C3380CC4-5D6E-409C-BE32-E72D297353CC}">
              <c16:uniqueId val="{00000012-900E-428F-9816-391FAC3F7D52}"/>
            </c:ext>
          </c:extLst>
        </c:ser>
        <c:ser>
          <c:idx val="19"/>
          <c:order val="19"/>
          <c:spPr>
            <a:solidFill>
              <a:schemeClr val="accent2">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'Quartal-Jahresauswertung'!$V$3:$V$6</c:f>
            </c:numRef>
          </c:val>
          <c:extLst>
            <c:ext xmlns:c16="http://schemas.microsoft.com/office/drawing/2014/chart" uri="{C3380CC4-5D6E-409C-BE32-E72D297353CC}">
              <c16:uniqueId val="{00000013-900E-428F-9816-391FAC3F7D52}"/>
            </c:ext>
          </c:extLst>
        </c:ser>
        <c:ser>
          <c:idx val="20"/>
          <c:order val="20"/>
          <c:spPr>
            <a:solidFill>
              <a:schemeClr val="accent3">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'Quartal-Jahresauswertung'!$W$3:$W$6</c:f>
            </c:numRef>
          </c:val>
          <c:extLst>
            <c:ext xmlns:c16="http://schemas.microsoft.com/office/drawing/2014/chart" uri="{C3380CC4-5D6E-409C-BE32-E72D297353CC}">
              <c16:uniqueId val="{00000014-900E-428F-9816-391FAC3F7D52}"/>
            </c:ext>
          </c:extLst>
        </c:ser>
        <c:ser>
          <c:idx val="21"/>
          <c:order val="21"/>
          <c:spPr>
            <a:solidFill>
              <a:schemeClr val="accent4">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'Quartal-Jahresauswertung'!$X$3:$X$6</c:f>
            </c:numRef>
          </c:val>
          <c:extLst>
            <c:ext xmlns:c16="http://schemas.microsoft.com/office/drawing/2014/chart" uri="{C3380CC4-5D6E-409C-BE32-E72D297353CC}">
              <c16:uniqueId val="{00000015-900E-428F-9816-391FAC3F7D52}"/>
            </c:ext>
          </c:extLst>
        </c:ser>
        <c:ser>
          <c:idx val="22"/>
          <c:order val="22"/>
          <c:spPr>
            <a:solidFill>
              <a:schemeClr val="accent5">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'Quartal-Jahresauswertung'!$Y$3:$Y$6</c:f>
            </c:numRef>
          </c:val>
          <c:extLst>
            <c:ext xmlns:c16="http://schemas.microsoft.com/office/drawing/2014/chart" uri="{C3380CC4-5D6E-409C-BE32-E72D297353CC}">
              <c16:uniqueId val="{00000016-900E-428F-9816-391FAC3F7D52}"/>
            </c:ext>
          </c:extLst>
        </c:ser>
        <c:ser>
          <c:idx val="23"/>
          <c:order val="23"/>
          <c:spPr>
            <a:solidFill>
              <a:schemeClr val="accent6">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'Quartal-Jahresauswertung'!$Z$3:$Z$6</c:f>
            </c:numRef>
          </c:val>
          <c:extLst>
            <c:ext xmlns:c16="http://schemas.microsoft.com/office/drawing/2014/chart" uri="{C3380CC4-5D6E-409C-BE32-E72D297353CC}">
              <c16:uniqueId val="{00000017-900E-428F-9816-391FAC3F7D52}"/>
            </c:ext>
          </c:extLst>
        </c:ser>
        <c:ser>
          <c:idx val="24"/>
          <c:order val="24"/>
          <c:spPr>
            <a:solidFill>
              <a:schemeClr val="accent1">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'Quartal-Jahresauswertung'!$AA$3:$AA$6</c:f>
            </c:numRef>
          </c:val>
          <c:extLst>
            <c:ext xmlns:c16="http://schemas.microsoft.com/office/drawing/2014/chart" uri="{C3380CC4-5D6E-409C-BE32-E72D297353CC}">
              <c16:uniqueId val="{00000018-900E-428F-9816-391FAC3F7D52}"/>
            </c:ext>
          </c:extLst>
        </c:ser>
        <c:ser>
          <c:idx val="25"/>
          <c:order val="25"/>
          <c:spPr>
            <a:solidFill>
              <a:schemeClr val="accent2">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'Quartal-Jahresauswertung'!$AB$3:$AB$6</c:f>
            </c:numRef>
          </c:val>
          <c:extLst>
            <c:ext xmlns:c16="http://schemas.microsoft.com/office/drawing/2014/chart" uri="{C3380CC4-5D6E-409C-BE32-E72D297353CC}">
              <c16:uniqueId val="{00000019-900E-428F-9816-391FAC3F7D52}"/>
            </c:ext>
          </c:extLst>
        </c:ser>
        <c:ser>
          <c:idx val="26"/>
          <c:order val="26"/>
          <c:spPr>
            <a:solidFill>
              <a:schemeClr val="accent3">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'Quartal-Jahresauswertung'!$AC$3:$AC$6</c:f>
            </c:numRef>
          </c:val>
          <c:extLst>
            <c:ext xmlns:c16="http://schemas.microsoft.com/office/drawing/2014/chart" uri="{C3380CC4-5D6E-409C-BE32-E72D297353CC}">
              <c16:uniqueId val="{0000001A-900E-428F-9816-391FAC3F7D52}"/>
            </c:ext>
          </c:extLst>
        </c:ser>
        <c:ser>
          <c:idx val="27"/>
          <c:order val="27"/>
          <c:spPr>
            <a:solidFill>
              <a:schemeClr val="accent4">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'Quartal-Jahresauswertung'!$AD$3:$AD$6</c:f>
            </c:numRef>
          </c:val>
          <c:extLst>
            <c:ext xmlns:c16="http://schemas.microsoft.com/office/drawing/2014/chart" uri="{C3380CC4-5D6E-409C-BE32-E72D297353CC}">
              <c16:uniqueId val="{0000001B-900E-428F-9816-391FAC3F7D52}"/>
            </c:ext>
          </c:extLst>
        </c:ser>
        <c:ser>
          <c:idx val="28"/>
          <c:order val="28"/>
          <c:spPr>
            <a:solidFill>
              <a:schemeClr val="accent5">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'Quartal-Jahresauswertung'!$AE$3:$AE$6</c:f>
            </c:numRef>
          </c:val>
          <c:extLst>
            <c:ext xmlns:c16="http://schemas.microsoft.com/office/drawing/2014/chart" uri="{C3380CC4-5D6E-409C-BE32-E72D297353CC}">
              <c16:uniqueId val="{0000001C-900E-428F-9816-391FAC3F7D52}"/>
            </c:ext>
          </c:extLst>
        </c:ser>
        <c:ser>
          <c:idx val="29"/>
          <c:order val="29"/>
          <c:spPr>
            <a:solidFill>
              <a:schemeClr val="accent6">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'Quartal-Jahresauswertung'!$AF$3:$AF$6</c:f>
            </c:numRef>
          </c:val>
          <c:extLst>
            <c:ext xmlns:c16="http://schemas.microsoft.com/office/drawing/2014/chart" uri="{C3380CC4-5D6E-409C-BE32-E72D297353CC}">
              <c16:uniqueId val="{0000001D-900E-428F-9816-391FAC3F7D52}"/>
            </c:ext>
          </c:extLst>
        </c:ser>
        <c:ser>
          <c:idx val="30"/>
          <c:order val="30"/>
          <c:spPr>
            <a:solidFill>
              <a:schemeClr val="accent1">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'Quartal-Jahresauswertung'!$AG$3:$AG$6</c:f>
            </c:numRef>
          </c:val>
          <c:extLst>
            <c:ext xmlns:c16="http://schemas.microsoft.com/office/drawing/2014/chart" uri="{C3380CC4-5D6E-409C-BE32-E72D297353CC}">
              <c16:uniqueId val="{0000001E-900E-428F-9816-391FAC3F7D52}"/>
            </c:ext>
          </c:extLst>
        </c:ser>
        <c:ser>
          <c:idx val="31"/>
          <c:order val="31"/>
          <c:spPr>
            <a:solidFill>
              <a:schemeClr val="accent2">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'Quartal-Jahresauswertung'!$AH$3:$AH$6</c:f>
            </c:numRef>
          </c:val>
          <c:extLst>
            <c:ext xmlns:c16="http://schemas.microsoft.com/office/drawing/2014/chart" uri="{C3380CC4-5D6E-409C-BE32-E72D297353CC}">
              <c16:uniqueId val="{0000001F-900E-428F-9816-391FAC3F7D52}"/>
            </c:ext>
          </c:extLst>
        </c:ser>
        <c:ser>
          <c:idx val="32"/>
          <c:order val="32"/>
          <c:spPr>
            <a:solidFill>
              <a:schemeClr val="accent3">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'Quartal-Jahresauswertung'!$AI$3:$AI$6</c:f>
            </c:numRef>
          </c:val>
          <c:extLst>
            <c:ext xmlns:c16="http://schemas.microsoft.com/office/drawing/2014/chart" uri="{C3380CC4-5D6E-409C-BE32-E72D297353CC}">
              <c16:uniqueId val="{00000020-900E-428F-9816-391FAC3F7D52}"/>
            </c:ext>
          </c:extLst>
        </c:ser>
        <c:ser>
          <c:idx val="33"/>
          <c:order val="33"/>
          <c:spPr>
            <a:solidFill>
              <a:schemeClr val="accent4">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'Quartal-Jahresauswertung'!$AJ$3:$AJ$6</c:f>
            </c:numRef>
          </c:val>
          <c:extLst>
            <c:ext xmlns:c16="http://schemas.microsoft.com/office/drawing/2014/chart" uri="{C3380CC4-5D6E-409C-BE32-E72D297353CC}">
              <c16:uniqueId val="{00000021-900E-428F-9816-391FAC3F7D52}"/>
            </c:ext>
          </c:extLst>
        </c:ser>
        <c:ser>
          <c:idx val="34"/>
          <c:order val="34"/>
          <c:spPr>
            <a:solidFill>
              <a:schemeClr val="accent5">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'Quartal-Jahresauswertung'!$AK$3:$AK$6</c:f>
            </c:numRef>
          </c:val>
          <c:extLst>
            <c:ext xmlns:c16="http://schemas.microsoft.com/office/drawing/2014/chart" uri="{C3380CC4-5D6E-409C-BE32-E72D297353CC}">
              <c16:uniqueId val="{00000022-900E-428F-9816-391FAC3F7D52}"/>
            </c:ext>
          </c:extLst>
        </c:ser>
        <c:ser>
          <c:idx val="35"/>
          <c:order val="35"/>
          <c:spPr>
            <a:solidFill>
              <a:schemeClr val="accent6">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'Quartal-Jahresauswertung'!$AL$3:$AL$6</c:f>
            </c:numRef>
          </c:val>
          <c:extLst>
            <c:ext xmlns:c16="http://schemas.microsoft.com/office/drawing/2014/chart" uri="{C3380CC4-5D6E-409C-BE32-E72D297353CC}">
              <c16:uniqueId val="{00000023-900E-428F-9816-391FAC3F7D52}"/>
            </c:ext>
          </c:extLst>
        </c:ser>
        <c:ser>
          <c:idx val="36"/>
          <c:order val="36"/>
          <c:spPr>
            <a:solidFill>
              <a:schemeClr val="accent1">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'Quartal-Jahresauswertung'!$AM$3:$AM$6</c:f>
            </c:numRef>
          </c:val>
          <c:extLst>
            <c:ext xmlns:c16="http://schemas.microsoft.com/office/drawing/2014/chart" uri="{C3380CC4-5D6E-409C-BE32-E72D297353CC}">
              <c16:uniqueId val="{00000024-900E-428F-9816-391FAC3F7D52}"/>
            </c:ext>
          </c:extLst>
        </c:ser>
        <c:ser>
          <c:idx val="37"/>
          <c:order val="37"/>
          <c:spPr>
            <a:solidFill>
              <a:schemeClr val="accent2">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'Quartal-Jahresauswertung'!$AN$3:$AN$6</c:f>
            </c:numRef>
          </c:val>
          <c:extLst>
            <c:ext xmlns:c16="http://schemas.microsoft.com/office/drawing/2014/chart" uri="{C3380CC4-5D6E-409C-BE32-E72D297353CC}">
              <c16:uniqueId val="{00000025-900E-428F-9816-391FAC3F7D52}"/>
            </c:ext>
          </c:extLst>
        </c:ser>
        <c:ser>
          <c:idx val="38"/>
          <c:order val="38"/>
          <c:spPr>
            <a:solidFill>
              <a:schemeClr val="accent3">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'Quartal-Jahresauswertung'!$AO$3:$AO$6</c:f>
            </c:numRef>
          </c:val>
          <c:extLst>
            <c:ext xmlns:c16="http://schemas.microsoft.com/office/drawing/2014/chart" uri="{C3380CC4-5D6E-409C-BE32-E72D297353CC}">
              <c16:uniqueId val="{00000026-900E-428F-9816-391FAC3F7D52}"/>
            </c:ext>
          </c:extLst>
        </c:ser>
        <c:ser>
          <c:idx val="39"/>
          <c:order val="39"/>
          <c:spPr>
            <a:solidFill>
              <a:schemeClr val="accent4">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'Quartal-Jahresauswertung'!$AP$3:$AP$6</c:f>
            </c:numRef>
          </c:val>
          <c:extLst>
            <c:ext xmlns:c16="http://schemas.microsoft.com/office/drawing/2014/chart" uri="{C3380CC4-5D6E-409C-BE32-E72D297353CC}">
              <c16:uniqueId val="{00000027-900E-428F-9816-391FAC3F7D52}"/>
            </c:ext>
          </c:extLst>
        </c:ser>
        <c:ser>
          <c:idx val="40"/>
          <c:order val="40"/>
          <c:spPr>
            <a:solidFill>
              <a:schemeClr val="accent5">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'Quartal-Jahresauswertung'!$AQ$3:$AQ$6</c:f>
            </c:numRef>
          </c:val>
          <c:extLst>
            <c:ext xmlns:c16="http://schemas.microsoft.com/office/drawing/2014/chart" uri="{C3380CC4-5D6E-409C-BE32-E72D297353CC}">
              <c16:uniqueId val="{00000028-900E-428F-9816-391FAC3F7D52}"/>
            </c:ext>
          </c:extLst>
        </c:ser>
        <c:ser>
          <c:idx val="41"/>
          <c:order val="41"/>
          <c:spPr>
            <a:solidFill>
              <a:schemeClr val="accent6">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'Quartal-Jahresauswertung'!$AR$3:$AR$6</c:f>
            </c:numRef>
          </c:val>
          <c:extLst>
            <c:ext xmlns:c16="http://schemas.microsoft.com/office/drawing/2014/chart" uri="{C3380CC4-5D6E-409C-BE32-E72D297353CC}">
              <c16:uniqueId val="{00000029-900E-428F-9816-391FAC3F7D52}"/>
            </c:ext>
          </c:extLst>
        </c:ser>
        <c:ser>
          <c:idx val="42"/>
          <c:order val="42"/>
          <c:spPr>
            <a:solidFill>
              <a:schemeClr val="accent1">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'Quartal-Jahresauswertung'!$AS$3:$AS$6</c:f>
            </c:numRef>
          </c:val>
          <c:extLst>
            <c:ext xmlns:c16="http://schemas.microsoft.com/office/drawing/2014/chart" uri="{C3380CC4-5D6E-409C-BE32-E72D297353CC}">
              <c16:uniqueId val="{0000002A-900E-428F-9816-391FAC3F7D52}"/>
            </c:ext>
          </c:extLst>
        </c:ser>
        <c:ser>
          <c:idx val="43"/>
          <c:order val="43"/>
          <c:spPr>
            <a:solidFill>
              <a:schemeClr val="accent2">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'Quartal-Jahresauswertung'!$AT$3:$AT$6</c:f>
            </c:numRef>
          </c:val>
          <c:extLst>
            <c:ext xmlns:c16="http://schemas.microsoft.com/office/drawing/2014/chart" uri="{C3380CC4-5D6E-409C-BE32-E72D297353CC}">
              <c16:uniqueId val="{0000002B-900E-428F-9816-391FAC3F7D52}"/>
            </c:ext>
          </c:extLst>
        </c:ser>
        <c:ser>
          <c:idx val="44"/>
          <c:order val="44"/>
          <c:spPr>
            <a:solidFill>
              <a:schemeClr val="accent3">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'Quartal-Jahresauswertung'!$AU$3:$AU$6</c:f>
            </c:numRef>
          </c:val>
          <c:extLst>
            <c:ext xmlns:c16="http://schemas.microsoft.com/office/drawing/2014/chart" uri="{C3380CC4-5D6E-409C-BE32-E72D297353CC}">
              <c16:uniqueId val="{0000002C-900E-428F-9816-391FAC3F7D52}"/>
            </c:ext>
          </c:extLst>
        </c:ser>
        <c:ser>
          <c:idx val="45"/>
          <c:order val="45"/>
          <c:spPr>
            <a:solidFill>
              <a:schemeClr val="accent4">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'Quartal-Jahresauswertung'!$AV$3:$AV$6</c:f>
            </c:numRef>
          </c:val>
          <c:extLst>
            <c:ext xmlns:c16="http://schemas.microsoft.com/office/drawing/2014/chart" uri="{C3380CC4-5D6E-409C-BE32-E72D297353CC}">
              <c16:uniqueId val="{0000002D-900E-428F-9816-391FAC3F7D52}"/>
            </c:ext>
          </c:extLst>
        </c:ser>
        <c:ser>
          <c:idx val="46"/>
          <c:order val="46"/>
          <c:spPr>
            <a:solidFill>
              <a:schemeClr val="accent5">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'Quartal-Jahresauswertung'!$AW$3:$AW$6</c:f>
            </c:numRef>
          </c:val>
          <c:extLst>
            <c:ext xmlns:c16="http://schemas.microsoft.com/office/drawing/2014/chart" uri="{C3380CC4-5D6E-409C-BE32-E72D297353CC}">
              <c16:uniqueId val="{0000002E-900E-428F-9816-391FAC3F7D52}"/>
            </c:ext>
          </c:extLst>
        </c:ser>
        <c:ser>
          <c:idx val="47"/>
          <c:order val="47"/>
          <c:spPr>
            <a:solidFill>
              <a:schemeClr val="accent6">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'Quartal-Jahresauswertung'!$AX$3:$AX$6</c:f>
            </c:numRef>
          </c:val>
          <c:extLst>
            <c:ext xmlns:c16="http://schemas.microsoft.com/office/drawing/2014/chart" uri="{C3380CC4-5D6E-409C-BE32-E72D297353CC}">
              <c16:uniqueId val="{0000002F-900E-428F-9816-391FAC3F7D52}"/>
            </c:ext>
          </c:extLst>
        </c:ser>
        <c:ser>
          <c:idx val="48"/>
          <c:order val="48"/>
          <c:spPr>
            <a:solidFill>
              <a:schemeClr val="accent1">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'Quartal-Jahresauswertung'!$AY$3:$AY$6</c:f>
            </c:numRef>
          </c:val>
          <c:extLst>
            <c:ext xmlns:c16="http://schemas.microsoft.com/office/drawing/2014/chart" uri="{C3380CC4-5D6E-409C-BE32-E72D297353CC}">
              <c16:uniqueId val="{00000030-900E-428F-9816-391FAC3F7D52}"/>
            </c:ext>
          </c:extLst>
        </c:ser>
        <c:ser>
          <c:idx val="49"/>
          <c:order val="49"/>
          <c:spPr>
            <a:solidFill>
              <a:schemeClr val="accent2">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'Quartal-Jahresauswertung'!$AZ$3:$AZ$6</c:f>
            </c:numRef>
          </c:val>
          <c:extLst>
            <c:ext xmlns:c16="http://schemas.microsoft.com/office/drawing/2014/chart" uri="{C3380CC4-5D6E-409C-BE32-E72D297353CC}">
              <c16:uniqueId val="{00000031-900E-428F-9816-391FAC3F7D52}"/>
            </c:ext>
          </c:extLst>
        </c:ser>
        <c:ser>
          <c:idx val="50"/>
          <c:order val="50"/>
          <c:spPr>
            <a:solidFill>
              <a:schemeClr val="accent3">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'Quartal-Jahresauswertung'!$BA$3:$BA$6</c:f>
            </c:numRef>
          </c:val>
          <c:extLst>
            <c:ext xmlns:c16="http://schemas.microsoft.com/office/drawing/2014/chart" uri="{C3380CC4-5D6E-409C-BE32-E72D297353CC}">
              <c16:uniqueId val="{00000032-900E-428F-9816-391FAC3F7D52}"/>
            </c:ext>
          </c:extLst>
        </c:ser>
        <c:ser>
          <c:idx val="51"/>
          <c:order val="51"/>
          <c:spPr>
            <a:solidFill>
              <a:schemeClr val="accent4">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'Quartal-Jahresauswertung'!$BB$3:$BB$6</c:f>
            </c:numRef>
          </c:val>
          <c:extLst>
            <c:ext xmlns:c16="http://schemas.microsoft.com/office/drawing/2014/chart" uri="{C3380CC4-5D6E-409C-BE32-E72D297353CC}">
              <c16:uniqueId val="{00000033-900E-428F-9816-391FAC3F7D52}"/>
            </c:ext>
          </c:extLst>
        </c:ser>
        <c:ser>
          <c:idx val="52"/>
          <c:order val="52"/>
          <c:spPr>
            <a:solidFill>
              <a:schemeClr val="accent5">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'Quartal-Jahresauswertung'!$BC$3:$BC$6</c:f>
            </c:numRef>
          </c:val>
          <c:extLst>
            <c:ext xmlns:c16="http://schemas.microsoft.com/office/drawing/2014/chart" uri="{C3380CC4-5D6E-409C-BE32-E72D297353CC}">
              <c16:uniqueId val="{00000034-900E-428F-9816-391FAC3F7D52}"/>
            </c:ext>
          </c:extLst>
        </c:ser>
        <c:ser>
          <c:idx val="53"/>
          <c:order val="53"/>
          <c:spPr>
            <a:solidFill>
              <a:schemeClr val="accent6">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'Quartal-Jahresauswertung'!$BD$3:$BD$6</c:f>
            </c:numRef>
          </c:val>
          <c:extLst>
            <c:ext xmlns:c16="http://schemas.microsoft.com/office/drawing/2014/chart" uri="{C3380CC4-5D6E-409C-BE32-E72D297353CC}">
              <c16:uniqueId val="{00000035-900E-428F-9816-391FAC3F7D52}"/>
            </c:ext>
          </c:extLst>
        </c:ser>
        <c:ser>
          <c:idx val="54"/>
          <c:order val="54"/>
          <c:spPr>
            <a:solidFill>
              <a:schemeClr val="accent1"/>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'Quartal-Jahresauswertung'!$BE$3:$BE$6</c:f>
            </c:numRef>
          </c:val>
          <c:extLst>
            <c:ext xmlns:c16="http://schemas.microsoft.com/office/drawing/2014/chart" uri="{C3380CC4-5D6E-409C-BE32-E72D297353CC}">
              <c16:uniqueId val="{00000036-900E-428F-9816-391FAC3F7D52}"/>
            </c:ext>
          </c:extLst>
        </c:ser>
        <c:ser>
          <c:idx val="55"/>
          <c:order val="55"/>
          <c:spPr>
            <a:solidFill>
              <a:schemeClr val="accent2"/>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'Quartal-Jahresauswertung'!$BF$3:$BF$6</c:f>
            </c:numRef>
          </c:val>
          <c:extLst>
            <c:ext xmlns:c16="http://schemas.microsoft.com/office/drawing/2014/chart" uri="{C3380CC4-5D6E-409C-BE32-E72D297353CC}">
              <c16:uniqueId val="{00000037-900E-428F-9816-391FAC3F7D52}"/>
            </c:ext>
          </c:extLst>
        </c:ser>
        <c:ser>
          <c:idx val="56"/>
          <c:order val="56"/>
          <c:spPr>
            <a:solidFill>
              <a:schemeClr val="accent3"/>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'Quartal-Jahresauswertung'!$BG$3:$BG$6</c:f>
            </c:numRef>
          </c:val>
          <c:extLst>
            <c:ext xmlns:c16="http://schemas.microsoft.com/office/drawing/2014/chart" uri="{C3380CC4-5D6E-409C-BE32-E72D297353CC}">
              <c16:uniqueId val="{00000038-900E-428F-9816-391FAC3F7D52}"/>
            </c:ext>
          </c:extLst>
        </c:ser>
        <c:ser>
          <c:idx val="57"/>
          <c:order val="57"/>
          <c:spPr>
            <a:solidFill>
              <a:schemeClr val="accent4"/>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'Quartal-Jahresauswertung'!$BH$3:$BH$6</c:f>
            </c:numRef>
          </c:val>
          <c:extLst>
            <c:ext xmlns:c16="http://schemas.microsoft.com/office/drawing/2014/chart" uri="{C3380CC4-5D6E-409C-BE32-E72D297353CC}">
              <c16:uniqueId val="{00000039-900E-428F-9816-391FAC3F7D52}"/>
            </c:ext>
          </c:extLst>
        </c:ser>
        <c:ser>
          <c:idx val="58"/>
          <c:order val="58"/>
          <c:spPr>
            <a:solidFill>
              <a:schemeClr val="accent5"/>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'Quartal-Jahresauswertung'!$BI$3:$BI$6</c:f>
            </c:numRef>
          </c:val>
          <c:extLst>
            <c:ext xmlns:c16="http://schemas.microsoft.com/office/drawing/2014/chart" uri="{C3380CC4-5D6E-409C-BE32-E72D297353CC}">
              <c16:uniqueId val="{0000003A-900E-428F-9816-391FAC3F7D52}"/>
            </c:ext>
          </c:extLst>
        </c:ser>
        <c:ser>
          <c:idx val="59"/>
          <c:order val="59"/>
          <c:spPr>
            <a:solidFill>
              <a:schemeClr val="accent6"/>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'Quartal-Jahresauswertung'!$BJ$3:$BJ$6</c:f>
            </c:numRef>
          </c:val>
          <c:extLst>
            <c:ext xmlns:c16="http://schemas.microsoft.com/office/drawing/2014/chart" uri="{C3380CC4-5D6E-409C-BE32-E72D297353CC}">
              <c16:uniqueId val="{0000003B-900E-428F-9816-391FAC3F7D52}"/>
            </c:ext>
          </c:extLst>
        </c:ser>
        <c:ser>
          <c:idx val="60"/>
          <c:order val="60"/>
          <c:spPr>
            <a:solidFill>
              <a:schemeClr val="accent1">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'Quartal-Jahresauswertung'!$BK$3:$BK$6</c:f>
            </c:numRef>
          </c:val>
          <c:extLst>
            <c:ext xmlns:c16="http://schemas.microsoft.com/office/drawing/2014/chart" uri="{C3380CC4-5D6E-409C-BE32-E72D297353CC}">
              <c16:uniqueId val="{0000003C-900E-428F-9816-391FAC3F7D52}"/>
            </c:ext>
          </c:extLst>
        </c:ser>
        <c:ser>
          <c:idx val="61"/>
          <c:order val="61"/>
          <c:spPr>
            <a:solidFill>
              <a:schemeClr val="accent2">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'Quartal-Jahresauswertung'!$BL$3:$BL$6</c:f>
            </c:numRef>
          </c:val>
          <c:extLst>
            <c:ext xmlns:c16="http://schemas.microsoft.com/office/drawing/2014/chart" uri="{C3380CC4-5D6E-409C-BE32-E72D297353CC}">
              <c16:uniqueId val="{0000003D-900E-428F-9816-391FAC3F7D52}"/>
            </c:ext>
          </c:extLst>
        </c:ser>
        <c:ser>
          <c:idx val="62"/>
          <c:order val="62"/>
          <c:spPr>
            <a:solidFill>
              <a:schemeClr val="accent3">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'Quartal-Jahresauswertung'!$BM$3:$BM$6</c:f>
            </c:numRef>
          </c:val>
          <c:extLst>
            <c:ext xmlns:c16="http://schemas.microsoft.com/office/drawing/2014/chart" uri="{C3380CC4-5D6E-409C-BE32-E72D297353CC}">
              <c16:uniqueId val="{0000003E-900E-428F-9816-391FAC3F7D52}"/>
            </c:ext>
          </c:extLst>
        </c:ser>
        <c:ser>
          <c:idx val="63"/>
          <c:order val="63"/>
          <c:spPr>
            <a:solidFill>
              <a:schemeClr val="accent4">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'Quartal-Jahresauswertung'!$BN$3:$BN$6</c:f>
            </c:numRef>
          </c:val>
          <c:extLst>
            <c:ext xmlns:c16="http://schemas.microsoft.com/office/drawing/2014/chart" uri="{C3380CC4-5D6E-409C-BE32-E72D297353CC}">
              <c16:uniqueId val="{0000003F-900E-428F-9816-391FAC3F7D52}"/>
            </c:ext>
          </c:extLst>
        </c:ser>
        <c:ser>
          <c:idx val="64"/>
          <c:order val="64"/>
          <c:spPr>
            <a:solidFill>
              <a:schemeClr val="accent5">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'Quartal-Jahresauswertung'!$BO$3:$BO$6</c:f>
            </c:numRef>
          </c:val>
          <c:extLst>
            <c:ext xmlns:c16="http://schemas.microsoft.com/office/drawing/2014/chart" uri="{C3380CC4-5D6E-409C-BE32-E72D297353CC}">
              <c16:uniqueId val="{00000040-900E-428F-9816-391FAC3F7D52}"/>
            </c:ext>
          </c:extLst>
        </c:ser>
        <c:ser>
          <c:idx val="65"/>
          <c:order val="65"/>
          <c:spPr>
            <a:solidFill>
              <a:schemeClr val="accent6">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'Quartal-Jahresauswertung'!$BP$3:$BP$6</c:f>
            </c:numRef>
          </c:val>
          <c:extLst>
            <c:ext xmlns:c16="http://schemas.microsoft.com/office/drawing/2014/chart" uri="{C3380CC4-5D6E-409C-BE32-E72D297353CC}">
              <c16:uniqueId val="{00000041-900E-428F-9816-391FAC3F7D52}"/>
            </c:ext>
          </c:extLst>
        </c:ser>
        <c:ser>
          <c:idx val="66"/>
          <c:order val="66"/>
          <c:spPr>
            <a:solidFill>
              <a:schemeClr val="accent1">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'Quartal-Jahresauswertung'!$BQ$3:$BQ$6</c:f>
            </c:numRef>
          </c:val>
          <c:extLst>
            <c:ext xmlns:c16="http://schemas.microsoft.com/office/drawing/2014/chart" uri="{C3380CC4-5D6E-409C-BE32-E72D297353CC}">
              <c16:uniqueId val="{00000042-900E-428F-9816-391FAC3F7D52}"/>
            </c:ext>
          </c:extLst>
        </c:ser>
        <c:ser>
          <c:idx val="67"/>
          <c:order val="67"/>
          <c:spPr>
            <a:solidFill>
              <a:schemeClr val="accent2">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'Quartal-Jahresauswertung'!$BR$3:$BR$6</c:f>
            </c:numRef>
          </c:val>
          <c:extLst>
            <c:ext xmlns:c16="http://schemas.microsoft.com/office/drawing/2014/chart" uri="{C3380CC4-5D6E-409C-BE32-E72D297353CC}">
              <c16:uniqueId val="{00000043-900E-428F-9816-391FAC3F7D52}"/>
            </c:ext>
          </c:extLst>
        </c:ser>
        <c:ser>
          <c:idx val="68"/>
          <c:order val="68"/>
          <c:spPr>
            <a:solidFill>
              <a:schemeClr val="accent3">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'Quartal-Jahresauswertung'!$BS$3:$BS$6</c:f>
            </c:numRef>
          </c:val>
          <c:extLst>
            <c:ext xmlns:c16="http://schemas.microsoft.com/office/drawing/2014/chart" uri="{C3380CC4-5D6E-409C-BE32-E72D297353CC}">
              <c16:uniqueId val="{00000044-900E-428F-9816-391FAC3F7D52}"/>
            </c:ext>
          </c:extLst>
        </c:ser>
        <c:ser>
          <c:idx val="69"/>
          <c:order val="69"/>
          <c:spPr>
            <a:solidFill>
              <a:schemeClr val="accent4">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'Quartal-Jahresauswertung'!$BT$3:$BT$6</c:f>
            </c:numRef>
          </c:val>
          <c:extLst>
            <c:ext xmlns:c16="http://schemas.microsoft.com/office/drawing/2014/chart" uri="{C3380CC4-5D6E-409C-BE32-E72D297353CC}">
              <c16:uniqueId val="{00000045-900E-428F-9816-391FAC3F7D52}"/>
            </c:ext>
          </c:extLst>
        </c:ser>
        <c:ser>
          <c:idx val="70"/>
          <c:order val="70"/>
          <c:spPr>
            <a:solidFill>
              <a:schemeClr val="accent5">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'Quartal-Jahresauswertung'!$BU$3:$BU$6</c:f>
            </c:numRef>
          </c:val>
          <c:extLst>
            <c:ext xmlns:c16="http://schemas.microsoft.com/office/drawing/2014/chart" uri="{C3380CC4-5D6E-409C-BE32-E72D297353CC}">
              <c16:uniqueId val="{00000046-900E-428F-9816-391FAC3F7D52}"/>
            </c:ext>
          </c:extLst>
        </c:ser>
        <c:ser>
          <c:idx val="71"/>
          <c:order val="71"/>
          <c:spPr>
            <a:solidFill>
              <a:schemeClr val="accent6">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'Quartal-Jahresauswertung'!$BV$3:$BV$6</c:f>
            </c:numRef>
          </c:val>
          <c:extLst>
            <c:ext xmlns:c16="http://schemas.microsoft.com/office/drawing/2014/chart" uri="{C3380CC4-5D6E-409C-BE32-E72D297353CC}">
              <c16:uniqueId val="{00000047-900E-428F-9816-391FAC3F7D52}"/>
            </c:ext>
          </c:extLst>
        </c:ser>
        <c:ser>
          <c:idx val="72"/>
          <c:order val="72"/>
          <c:spPr>
            <a:solidFill>
              <a:schemeClr val="accent1">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'Quartal-Jahresauswertung'!$BW$3:$BW$6</c:f>
            </c:numRef>
          </c:val>
          <c:extLst>
            <c:ext xmlns:c16="http://schemas.microsoft.com/office/drawing/2014/chart" uri="{C3380CC4-5D6E-409C-BE32-E72D297353CC}">
              <c16:uniqueId val="{00000048-900E-428F-9816-391FAC3F7D52}"/>
            </c:ext>
          </c:extLst>
        </c:ser>
        <c:ser>
          <c:idx val="73"/>
          <c:order val="73"/>
          <c:spPr>
            <a:solidFill>
              <a:schemeClr val="accent2">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'Quartal-Jahresauswertung'!$BX$3:$BX$6</c:f>
            </c:numRef>
          </c:val>
          <c:extLst>
            <c:ext xmlns:c16="http://schemas.microsoft.com/office/drawing/2014/chart" uri="{C3380CC4-5D6E-409C-BE32-E72D297353CC}">
              <c16:uniqueId val="{00000049-900E-428F-9816-391FAC3F7D52}"/>
            </c:ext>
          </c:extLst>
        </c:ser>
        <c:ser>
          <c:idx val="74"/>
          <c:order val="74"/>
          <c:spPr>
            <a:solidFill>
              <a:schemeClr val="accent3">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'Quartal-Jahresauswertung'!$BY$3:$BY$6</c:f>
            </c:numRef>
          </c:val>
          <c:extLst>
            <c:ext xmlns:c16="http://schemas.microsoft.com/office/drawing/2014/chart" uri="{C3380CC4-5D6E-409C-BE32-E72D297353CC}">
              <c16:uniqueId val="{0000004A-900E-428F-9816-391FAC3F7D52}"/>
            </c:ext>
          </c:extLst>
        </c:ser>
        <c:ser>
          <c:idx val="75"/>
          <c:order val="75"/>
          <c:spPr>
            <a:solidFill>
              <a:schemeClr val="accent4">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'Quartal-Jahresauswertung'!$BZ$3:$BZ$6</c:f>
            </c:numRef>
          </c:val>
          <c:extLst>
            <c:ext xmlns:c16="http://schemas.microsoft.com/office/drawing/2014/chart" uri="{C3380CC4-5D6E-409C-BE32-E72D297353CC}">
              <c16:uniqueId val="{0000004B-900E-428F-9816-391FAC3F7D52}"/>
            </c:ext>
          </c:extLst>
        </c:ser>
        <c:ser>
          <c:idx val="76"/>
          <c:order val="76"/>
          <c:spPr>
            <a:solidFill>
              <a:schemeClr val="accent5">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'Quartal-Jahresauswertung'!$CA$3:$CA$6</c:f>
            </c:numRef>
          </c:val>
          <c:extLst>
            <c:ext xmlns:c16="http://schemas.microsoft.com/office/drawing/2014/chart" uri="{C3380CC4-5D6E-409C-BE32-E72D297353CC}">
              <c16:uniqueId val="{0000004C-900E-428F-9816-391FAC3F7D52}"/>
            </c:ext>
          </c:extLst>
        </c:ser>
        <c:ser>
          <c:idx val="77"/>
          <c:order val="77"/>
          <c:spPr>
            <a:solidFill>
              <a:schemeClr val="accent6">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'Quartal-Jahresauswertung'!$CB$3:$CB$6</c:f>
            </c:numRef>
          </c:val>
          <c:extLst>
            <c:ext xmlns:c16="http://schemas.microsoft.com/office/drawing/2014/chart" uri="{C3380CC4-5D6E-409C-BE32-E72D297353CC}">
              <c16:uniqueId val="{0000004D-900E-428F-9816-391FAC3F7D52}"/>
            </c:ext>
          </c:extLst>
        </c:ser>
        <c:ser>
          <c:idx val="78"/>
          <c:order val="78"/>
          <c:spPr>
            <a:solidFill>
              <a:schemeClr val="accent1">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'Quartal-Jahresauswertung'!$CC$3:$CC$6</c:f>
            </c:numRef>
          </c:val>
          <c:extLst>
            <c:ext xmlns:c16="http://schemas.microsoft.com/office/drawing/2014/chart" uri="{C3380CC4-5D6E-409C-BE32-E72D297353CC}">
              <c16:uniqueId val="{0000004E-900E-428F-9816-391FAC3F7D52}"/>
            </c:ext>
          </c:extLst>
        </c:ser>
        <c:ser>
          <c:idx val="79"/>
          <c:order val="79"/>
          <c:spPr>
            <a:solidFill>
              <a:schemeClr val="accent2">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'Quartal-Jahresauswertung'!$CD$3:$CD$6</c:f>
            </c:numRef>
          </c:val>
          <c:extLst>
            <c:ext xmlns:c16="http://schemas.microsoft.com/office/drawing/2014/chart" uri="{C3380CC4-5D6E-409C-BE32-E72D297353CC}">
              <c16:uniqueId val="{0000004F-900E-428F-9816-391FAC3F7D52}"/>
            </c:ext>
          </c:extLst>
        </c:ser>
        <c:ser>
          <c:idx val="80"/>
          <c:order val="80"/>
          <c:spPr>
            <a:solidFill>
              <a:schemeClr val="accent3">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'Quartal-Jahresauswertung'!$CE$3:$CE$6</c:f>
            </c:numRef>
          </c:val>
          <c:extLst>
            <c:ext xmlns:c16="http://schemas.microsoft.com/office/drawing/2014/chart" uri="{C3380CC4-5D6E-409C-BE32-E72D297353CC}">
              <c16:uniqueId val="{00000050-900E-428F-9816-391FAC3F7D52}"/>
            </c:ext>
          </c:extLst>
        </c:ser>
        <c:ser>
          <c:idx val="81"/>
          <c:order val="81"/>
          <c:spPr>
            <a:solidFill>
              <a:schemeClr val="accent4">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'Quartal-Jahresauswertung'!$CF$3:$CF$6</c:f>
            </c:numRef>
          </c:val>
          <c:extLst>
            <c:ext xmlns:c16="http://schemas.microsoft.com/office/drawing/2014/chart" uri="{C3380CC4-5D6E-409C-BE32-E72D297353CC}">
              <c16:uniqueId val="{00000051-900E-428F-9816-391FAC3F7D52}"/>
            </c:ext>
          </c:extLst>
        </c:ser>
        <c:ser>
          <c:idx val="82"/>
          <c:order val="82"/>
          <c:spPr>
            <a:solidFill>
              <a:schemeClr val="accent5">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'Quartal-Jahresauswertung'!$CG$3:$CG$6</c:f>
            </c:numRef>
          </c:val>
          <c:extLst>
            <c:ext xmlns:c16="http://schemas.microsoft.com/office/drawing/2014/chart" uri="{C3380CC4-5D6E-409C-BE32-E72D297353CC}">
              <c16:uniqueId val="{00000052-900E-428F-9816-391FAC3F7D52}"/>
            </c:ext>
          </c:extLst>
        </c:ser>
        <c:ser>
          <c:idx val="83"/>
          <c:order val="83"/>
          <c:spPr>
            <a:solidFill>
              <a:schemeClr val="accent6">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'Quartal-Jahresauswertung'!$CH$3:$CH$6</c:f>
            </c:numRef>
          </c:val>
          <c:extLst>
            <c:ext xmlns:c16="http://schemas.microsoft.com/office/drawing/2014/chart" uri="{C3380CC4-5D6E-409C-BE32-E72D297353CC}">
              <c16:uniqueId val="{00000053-900E-428F-9816-391FAC3F7D52}"/>
            </c:ext>
          </c:extLst>
        </c:ser>
        <c:ser>
          <c:idx val="84"/>
          <c:order val="84"/>
          <c:spPr>
            <a:solidFill>
              <a:schemeClr val="accent1">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'Quartal-Jahresauswertung'!$CI$3:$CI$6</c:f>
            </c:numRef>
          </c:val>
          <c:extLst>
            <c:ext xmlns:c16="http://schemas.microsoft.com/office/drawing/2014/chart" uri="{C3380CC4-5D6E-409C-BE32-E72D297353CC}">
              <c16:uniqueId val="{00000054-900E-428F-9816-391FAC3F7D52}"/>
            </c:ext>
          </c:extLst>
        </c:ser>
        <c:ser>
          <c:idx val="85"/>
          <c:order val="85"/>
          <c:spPr>
            <a:solidFill>
              <a:schemeClr val="accent2">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'Quartal-Jahresauswertung'!$CJ$3:$CJ$6</c:f>
            </c:numRef>
          </c:val>
          <c:extLst>
            <c:ext xmlns:c16="http://schemas.microsoft.com/office/drawing/2014/chart" uri="{C3380CC4-5D6E-409C-BE32-E72D297353CC}">
              <c16:uniqueId val="{00000055-900E-428F-9816-391FAC3F7D52}"/>
            </c:ext>
          </c:extLst>
        </c:ser>
        <c:ser>
          <c:idx val="86"/>
          <c:order val="86"/>
          <c:spPr>
            <a:solidFill>
              <a:schemeClr val="accent3">
                <a:lumMod val="50000"/>
              </a:schemeClr>
            </a:solidFill>
            <a:ln>
              <a:noFill/>
            </a:ln>
            <a:effectLst/>
          </c:spPr>
          <c:invertIfNegative val="0"/>
          <c:dPt>
            <c:idx val="0"/>
            <c:invertIfNegative val="0"/>
            <c:bubble3D val="0"/>
            <c:spPr>
              <a:solidFill>
                <a:schemeClr val="accent3">
                  <a:lumMod val="50000"/>
                </a:schemeClr>
              </a:solidFill>
              <a:ln>
                <a:noFill/>
              </a:ln>
              <a:effectLst/>
            </c:spPr>
            <c:extLst>
              <c:ext xmlns:c16="http://schemas.microsoft.com/office/drawing/2014/chart" uri="{C3380CC4-5D6E-409C-BE32-E72D297353CC}">
                <c16:uniqueId val="{00000001-DFEB-40C5-B750-65BF0BA2B40C}"/>
              </c:ext>
            </c:extLst>
          </c:dPt>
          <c:dPt>
            <c:idx val="1"/>
            <c:invertIfNegative val="0"/>
            <c:bubble3D val="0"/>
            <c:spPr>
              <a:solidFill>
                <a:schemeClr val="accent3">
                  <a:lumMod val="50000"/>
                </a:schemeClr>
              </a:solidFill>
              <a:ln>
                <a:noFill/>
              </a:ln>
              <a:effectLst/>
            </c:spPr>
          </c:dPt>
          <c:dPt>
            <c:idx val="2"/>
            <c:invertIfNegative val="0"/>
            <c:bubble3D val="0"/>
            <c:spPr>
              <a:solidFill>
                <a:schemeClr val="accent3">
                  <a:lumMod val="50000"/>
                </a:schemeClr>
              </a:solidFill>
              <a:ln>
                <a:noFill/>
              </a:ln>
              <a:effectLst/>
            </c:spPr>
          </c:dPt>
          <c:dPt>
            <c:idx val="3"/>
            <c:invertIfNegative val="0"/>
            <c:bubble3D val="0"/>
            <c:spPr>
              <a:solidFill>
                <a:schemeClr val="accent3">
                  <a:lumMod val="50000"/>
                </a:schemeClr>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'Quartal-Jahresauswertung'!$B$3:$B$6</c:f>
              <c:strCache>
                <c:ptCount val="4"/>
                <c:pt idx="0">
                  <c:v>1. Quartal</c:v>
                </c:pt>
                <c:pt idx="1">
                  <c:v>2. Quartal</c:v>
                </c:pt>
                <c:pt idx="2">
                  <c:v>3. Quartal</c:v>
                </c:pt>
                <c:pt idx="3">
                  <c:v>4. Quartal</c:v>
                </c:pt>
              </c:strCache>
            </c:strRef>
          </c:cat>
          <c:val>
            <c:numRef>
              <c:f>'Quartal-Jahresauswertung'!$CK$3:$CK$6</c:f>
              <c:numCache>
                <c:formatCode>General</c:formatCode>
                <c:ptCount val="4"/>
                <c:pt idx="0">
                  <c:v>105</c:v>
                </c:pt>
                <c:pt idx="1">
                  <c:v>43011</c:v>
                </c:pt>
                <c:pt idx="2">
                  <c:v>93184</c:v>
                </c:pt>
                <c:pt idx="3">
                  <c:v>68611</c:v>
                </c:pt>
              </c:numCache>
            </c:numRef>
          </c:val>
          <c:extLst>
            <c:ext xmlns:c16="http://schemas.microsoft.com/office/drawing/2014/chart" uri="{C3380CC4-5D6E-409C-BE32-E72D297353CC}">
              <c16:uniqueId val="{00000056-900E-428F-9816-391FAC3F7D52}"/>
            </c:ext>
          </c:extLst>
        </c:ser>
        <c:dLbls>
          <c:showLegendKey val="0"/>
          <c:showVal val="0"/>
          <c:showCatName val="0"/>
          <c:showSerName val="0"/>
          <c:showPercent val="0"/>
          <c:showBubbleSize val="0"/>
        </c:dLbls>
        <c:gapWidth val="219"/>
        <c:overlap val="-27"/>
        <c:axId val="1265080656"/>
        <c:axId val="1265075376"/>
      </c:barChart>
      <c:catAx>
        <c:axId val="126508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75376"/>
        <c:crosses val="autoZero"/>
        <c:auto val="1"/>
        <c:lblAlgn val="ctr"/>
        <c:lblOffset val="100"/>
        <c:noMultiLvlLbl val="0"/>
      </c:catAx>
      <c:valAx>
        <c:axId val="126507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80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Lager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'Quartal-Jahresauswertung'!$C$3:$C$6</c:f>
            </c:numRef>
          </c:val>
          <c:extLst>
            <c:ext xmlns:c16="http://schemas.microsoft.com/office/drawing/2014/chart" uri="{C3380CC4-5D6E-409C-BE32-E72D297353CC}">
              <c16:uniqueId val="{00000000-F51A-43A5-A9DA-12292457D088}"/>
            </c:ext>
          </c:extLst>
        </c:ser>
        <c:ser>
          <c:idx val="1"/>
          <c:order val="1"/>
          <c:spPr>
            <a:solidFill>
              <a:schemeClr val="accent2"/>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'Quartal-Jahresauswertung'!$D$3:$D$6</c:f>
            </c:numRef>
          </c:val>
          <c:extLst>
            <c:ext xmlns:c16="http://schemas.microsoft.com/office/drawing/2014/chart" uri="{C3380CC4-5D6E-409C-BE32-E72D297353CC}">
              <c16:uniqueId val="{00000001-F51A-43A5-A9DA-12292457D088}"/>
            </c:ext>
          </c:extLst>
        </c:ser>
        <c:ser>
          <c:idx val="2"/>
          <c:order val="2"/>
          <c:spPr>
            <a:solidFill>
              <a:schemeClr val="accent3"/>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'Quartal-Jahresauswertung'!$E$3:$E$6</c:f>
            </c:numRef>
          </c:val>
          <c:extLst>
            <c:ext xmlns:c16="http://schemas.microsoft.com/office/drawing/2014/chart" uri="{C3380CC4-5D6E-409C-BE32-E72D297353CC}">
              <c16:uniqueId val="{00000002-F51A-43A5-A9DA-12292457D088}"/>
            </c:ext>
          </c:extLst>
        </c:ser>
        <c:ser>
          <c:idx val="3"/>
          <c:order val="3"/>
          <c:spPr>
            <a:solidFill>
              <a:schemeClr val="accent4"/>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'Quartal-Jahresauswertung'!$F$3:$F$6</c:f>
            </c:numRef>
          </c:val>
          <c:extLst>
            <c:ext xmlns:c16="http://schemas.microsoft.com/office/drawing/2014/chart" uri="{C3380CC4-5D6E-409C-BE32-E72D297353CC}">
              <c16:uniqueId val="{00000003-F51A-43A5-A9DA-12292457D088}"/>
            </c:ext>
          </c:extLst>
        </c:ser>
        <c:ser>
          <c:idx val="4"/>
          <c:order val="4"/>
          <c:spPr>
            <a:solidFill>
              <a:schemeClr val="accent5"/>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'Quartal-Jahresauswertung'!$G$3:$G$6</c:f>
            </c:numRef>
          </c:val>
          <c:extLst>
            <c:ext xmlns:c16="http://schemas.microsoft.com/office/drawing/2014/chart" uri="{C3380CC4-5D6E-409C-BE32-E72D297353CC}">
              <c16:uniqueId val="{00000004-F51A-43A5-A9DA-12292457D088}"/>
            </c:ext>
          </c:extLst>
        </c:ser>
        <c:ser>
          <c:idx val="5"/>
          <c:order val="5"/>
          <c:spPr>
            <a:solidFill>
              <a:schemeClr val="accent6"/>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'Quartal-Jahresauswertung'!$H$3:$H$6</c:f>
            </c:numRef>
          </c:val>
          <c:extLst>
            <c:ext xmlns:c16="http://schemas.microsoft.com/office/drawing/2014/chart" uri="{C3380CC4-5D6E-409C-BE32-E72D297353CC}">
              <c16:uniqueId val="{00000005-F51A-43A5-A9DA-12292457D088}"/>
            </c:ext>
          </c:extLst>
        </c:ser>
        <c:ser>
          <c:idx val="6"/>
          <c:order val="6"/>
          <c:spPr>
            <a:solidFill>
              <a:schemeClr val="accent1">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'Quartal-Jahresauswertung'!$I$3:$I$6</c:f>
            </c:numRef>
          </c:val>
          <c:extLst>
            <c:ext xmlns:c16="http://schemas.microsoft.com/office/drawing/2014/chart" uri="{C3380CC4-5D6E-409C-BE32-E72D297353CC}">
              <c16:uniqueId val="{00000006-F51A-43A5-A9DA-12292457D088}"/>
            </c:ext>
          </c:extLst>
        </c:ser>
        <c:ser>
          <c:idx val="7"/>
          <c:order val="7"/>
          <c:spPr>
            <a:solidFill>
              <a:schemeClr val="accent2">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'Quartal-Jahresauswertung'!$J$3:$J$6</c:f>
            </c:numRef>
          </c:val>
          <c:extLst>
            <c:ext xmlns:c16="http://schemas.microsoft.com/office/drawing/2014/chart" uri="{C3380CC4-5D6E-409C-BE32-E72D297353CC}">
              <c16:uniqueId val="{00000007-F51A-43A5-A9DA-12292457D088}"/>
            </c:ext>
          </c:extLst>
        </c:ser>
        <c:ser>
          <c:idx val="8"/>
          <c:order val="8"/>
          <c:spPr>
            <a:solidFill>
              <a:schemeClr val="accent3">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'Quartal-Jahresauswertung'!$K$3:$K$6</c:f>
            </c:numRef>
          </c:val>
          <c:extLst>
            <c:ext xmlns:c16="http://schemas.microsoft.com/office/drawing/2014/chart" uri="{C3380CC4-5D6E-409C-BE32-E72D297353CC}">
              <c16:uniqueId val="{00000008-F51A-43A5-A9DA-12292457D088}"/>
            </c:ext>
          </c:extLst>
        </c:ser>
        <c:ser>
          <c:idx val="9"/>
          <c:order val="9"/>
          <c:spPr>
            <a:solidFill>
              <a:schemeClr val="accent4">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'Quartal-Jahresauswertung'!$L$3:$L$6</c:f>
            </c:numRef>
          </c:val>
          <c:extLst>
            <c:ext xmlns:c16="http://schemas.microsoft.com/office/drawing/2014/chart" uri="{C3380CC4-5D6E-409C-BE32-E72D297353CC}">
              <c16:uniqueId val="{00000009-F51A-43A5-A9DA-12292457D088}"/>
            </c:ext>
          </c:extLst>
        </c:ser>
        <c:ser>
          <c:idx val="10"/>
          <c:order val="10"/>
          <c:spPr>
            <a:solidFill>
              <a:schemeClr val="accent5">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'Quartal-Jahresauswertung'!$M$3:$M$6</c:f>
            </c:numRef>
          </c:val>
          <c:extLst>
            <c:ext xmlns:c16="http://schemas.microsoft.com/office/drawing/2014/chart" uri="{C3380CC4-5D6E-409C-BE32-E72D297353CC}">
              <c16:uniqueId val="{0000000A-F51A-43A5-A9DA-12292457D088}"/>
            </c:ext>
          </c:extLst>
        </c:ser>
        <c:ser>
          <c:idx val="11"/>
          <c:order val="11"/>
          <c:spPr>
            <a:solidFill>
              <a:schemeClr val="accent6">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'Quartal-Jahresauswertung'!$N$3:$N$6</c:f>
            </c:numRef>
          </c:val>
          <c:extLst>
            <c:ext xmlns:c16="http://schemas.microsoft.com/office/drawing/2014/chart" uri="{C3380CC4-5D6E-409C-BE32-E72D297353CC}">
              <c16:uniqueId val="{0000000B-F51A-43A5-A9DA-12292457D088}"/>
            </c:ext>
          </c:extLst>
        </c:ser>
        <c:ser>
          <c:idx val="12"/>
          <c:order val="12"/>
          <c:spPr>
            <a:solidFill>
              <a:schemeClr val="accent1">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'Quartal-Jahresauswertung'!$O$3:$O$6</c:f>
            </c:numRef>
          </c:val>
          <c:extLst>
            <c:ext xmlns:c16="http://schemas.microsoft.com/office/drawing/2014/chart" uri="{C3380CC4-5D6E-409C-BE32-E72D297353CC}">
              <c16:uniqueId val="{0000000C-F51A-43A5-A9DA-12292457D088}"/>
            </c:ext>
          </c:extLst>
        </c:ser>
        <c:ser>
          <c:idx val="13"/>
          <c:order val="13"/>
          <c:spPr>
            <a:solidFill>
              <a:schemeClr val="accent2">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'Quartal-Jahresauswertung'!$P$3:$P$6</c:f>
            </c:numRef>
          </c:val>
          <c:extLst>
            <c:ext xmlns:c16="http://schemas.microsoft.com/office/drawing/2014/chart" uri="{C3380CC4-5D6E-409C-BE32-E72D297353CC}">
              <c16:uniqueId val="{0000000D-F51A-43A5-A9DA-12292457D088}"/>
            </c:ext>
          </c:extLst>
        </c:ser>
        <c:ser>
          <c:idx val="14"/>
          <c:order val="14"/>
          <c:spPr>
            <a:solidFill>
              <a:schemeClr val="accent3">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'Quartal-Jahresauswertung'!$Q$3:$Q$6</c:f>
            </c:numRef>
          </c:val>
          <c:extLst>
            <c:ext xmlns:c16="http://schemas.microsoft.com/office/drawing/2014/chart" uri="{C3380CC4-5D6E-409C-BE32-E72D297353CC}">
              <c16:uniqueId val="{0000000E-F51A-43A5-A9DA-12292457D088}"/>
            </c:ext>
          </c:extLst>
        </c:ser>
        <c:ser>
          <c:idx val="15"/>
          <c:order val="15"/>
          <c:spPr>
            <a:solidFill>
              <a:schemeClr val="accent4">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'Quartal-Jahresauswertung'!$R$3:$R$6</c:f>
            </c:numRef>
          </c:val>
          <c:extLst>
            <c:ext xmlns:c16="http://schemas.microsoft.com/office/drawing/2014/chart" uri="{C3380CC4-5D6E-409C-BE32-E72D297353CC}">
              <c16:uniqueId val="{0000000F-F51A-43A5-A9DA-12292457D088}"/>
            </c:ext>
          </c:extLst>
        </c:ser>
        <c:ser>
          <c:idx val="16"/>
          <c:order val="16"/>
          <c:spPr>
            <a:solidFill>
              <a:schemeClr val="accent5">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'Quartal-Jahresauswertung'!$S$3:$S$6</c:f>
            </c:numRef>
          </c:val>
          <c:extLst>
            <c:ext xmlns:c16="http://schemas.microsoft.com/office/drawing/2014/chart" uri="{C3380CC4-5D6E-409C-BE32-E72D297353CC}">
              <c16:uniqueId val="{00000010-F51A-43A5-A9DA-12292457D088}"/>
            </c:ext>
          </c:extLst>
        </c:ser>
        <c:ser>
          <c:idx val="17"/>
          <c:order val="17"/>
          <c:spPr>
            <a:solidFill>
              <a:schemeClr val="accent6">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'Quartal-Jahresauswertung'!$T$3:$T$6</c:f>
            </c:numRef>
          </c:val>
          <c:extLst>
            <c:ext xmlns:c16="http://schemas.microsoft.com/office/drawing/2014/chart" uri="{C3380CC4-5D6E-409C-BE32-E72D297353CC}">
              <c16:uniqueId val="{00000011-F51A-43A5-A9DA-12292457D088}"/>
            </c:ext>
          </c:extLst>
        </c:ser>
        <c:ser>
          <c:idx val="18"/>
          <c:order val="18"/>
          <c:spPr>
            <a:solidFill>
              <a:schemeClr val="accent1">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'Quartal-Jahresauswertung'!$U$3:$U$6</c:f>
            </c:numRef>
          </c:val>
          <c:extLst>
            <c:ext xmlns:c16="http://schemas.microsoft.com/office/drawing/2014/chart" uri="{C3380CC4-5D6E-409C-BE32-E72D297353CC}">
              <c16:uniqueId val="{00000012-F51A-43A5-A9DA-12292457D088}"/>
            </c:ext>
          </c:extLst>
        </c:ser>
        <c:ser>
          <c:idx val="19"/>
          <c:order val="19"/>
          <c:spPr>
            <a:solidFill>
              <a:schemeClr val="accent2">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'Quartal-Jahresauswertung'!$V$3:$V$6</c:f>
            </c:numRef>
          </c:val>
          <c:extLst>
            <c:ext xmlns:c16="http://schemas.microsoft.com/office/drawing/2014/chart" uri="{C3380CC4-5D6E-409C-BE32-E72D297353CC}">
              <c16:uniqueId val="{00000013-F51A-43A5-A9DA-12292457D088}"/>
            </c:ext>
          </c:extLst>
        </c:ser>
        <c:ser>
          <c:idx val="20"/>
          <c:order val="20"/>
          <c:spPr>
            <a:solidFill>
              <a:schemeClr val="accent3">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'Quartal-Jahresauswertung'!$W$3:$W$6</c:f>
            </c:numRef>
          </c:val>
          <c:extLst>
            <c:ext xmlns:c16="http://schemas.microsoft.com/office/drawing/2014/chart" uri="{C3380CC4-5D6E-409C-BE32-E72D297353CC}">
              <c16:uniqueId val="{00000014-F51A-43A5-A9DA-12292457D088}"/>
            </c:ext>
          </c:extLst>
        </c:ser>
        <c:ser>
          <c:idx val="21"/>
          <c:order val="21"/>
          <c:spPr>
            <a:solidFill>
              <a:schemeClr val="accent4">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'Quartal-Jahresauswertung'!$X$3:$X$6</c:f>
            </c:numRef>
          </c:val>
          <c:extLst>
            <c:ext xmlns:c16="http://schemas.microsoft.com/office/drawing/2014/chart" uri="{C3380CC4-5D6E-409C-BE32-E72D297353CC}">
              <c16:uniqueId val="{00000015-F51A-43A5-A9DA-12292457D088}"/>
            </c:ext>
          </c:extLst>
        </c:ser>
        <c:ser>
          <c:idx val="22"/>
          <c:order val="22"/>
          <c:spPr>
            <a:solidFill>
              <a:schemeClr val="accent5">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'Quartal-Jahresauswertung'!$Y$3:$Y$6</c:f>
            </c:numRef>
          </c:val>
          <c:extLst>
            <c:ext xmlns:c16="http://schemas.microsoft.com/office/drawing/2014/chart" uri="{C3380CC4-5D6E-409C-BE32-E72D297353CC}">
              <c16:uniqueId val="{00000016-F51A-43A5-A9DA-12292457D088}"/>
            </c:ext>
          </c:extLst>
        </c:ser>
        <c:ser>
          <c:idx val="23"/>
          <c:order val="23"/>
          <c:spPr>
            <a:solidFill>
              <a:schemeClr val="accent6">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'Quartal-Jahresauswertung'!$Z$3:$Z$6</c:f>
            </c:numRef>
          </c:val>
          <c:extLst>
            <c:ext xmlns:c16="http://schemas.microsoft.com/office/drawing/2014/chart" uri="{C3380CC4-5D6E-409C-BE32-E72D297353CC}">
              <c16:uniqueId val="{00000017-F51A-43A5-A9DA-12292457D088}"/>
            </c:ext>
          </c:extLst>
        </c:ser>
        <c:ser>
          <c:idx val="24"/>
          <c:order val="24"/>
          <c:spPr>
            <a:solidFill>
              <a:schemeClr val="accent1">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'Quartal-Jahresauswertung'!$AA$3:$AA$6</c:f>
            </c:numRef>
          </c:val>
          <c:extLst>
            <c:ext xmlns:c16="http://schemas.microsoft.com/office/drawing/2014/chart" uri="{C3380CC4-5D6E-409C-BE32-E72D297353CC}">
              <c16:uniqueId val="{00000018-F51A-43A5-A9DA-12292457D088}"/>
            </c:ext>
          </c:extLst>
        </c:ser>
        <c:ser>
          <c:idx val="25"/>
          <c:order val="25"/>
          <c:spPr>
            <a:solidFill>
              <a:schemeClr val="accent2">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'Quartal-Jahresauswertung'!$AB$3:$AB$6</c:f>
            </c:numRef>
          </c:val>
          <c:extLst>
            <c:ext xmlns:c16="http://schemas.microsoft.com/office/drawing/2014/chart" uri="{C3380CC4-5D6E-409C-BE32-E72D297353CC}">
              <c16:uniqueId val="{00000019-F51A-43A5-A9DA-12292457D088}"/>
            </c:ext>
          </c:extLst>
        </c:ser>
        <c:ser>
          <c:idx val="26"/>
          <c:order val="26"/>
          <c:spPr>
            <a:solidFill>
              <a:schemeClr val="accent3">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'Quartal-Jahresauswertung'!$AC$3:$AC$6</c:f>
            </c:numRef>
          </c:val>
          <c:extLst>
            <c:ext xmlns:c16="http://schemas.microsoft.com/office/drawing/2014/chart" uri="{C3380CC4-5D6E-409C-BE32-E72D297353CC}">
              <c16:uniqueId val="{0000001A-F51A-43A5-A9DA-12292457D088}"/>
            </c:ext>
          </c:extLst>
        </c:ser>
        <c:ser>
          <c:idx val="27"/>
          <c:order val="27"/>
          <c:spPr>
            <a:solidFill>
              <a:schemeClr val="accent4">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'Quartal-Jahresauswertung'!$AD$3:$AD$6</c:f>
            </c:numRef>
          </c:val>
          <c:extLst>
            <c:ext xmlns:c16="http://schemas.microsoft.com/office/drawing/2014/chart" uri="{C3380CC4-5D6E-409C-BE32-E72D297353CC}">
              <c16:uniqueId val="{0000001B-F51A-43A5-A9DA-12292457D088}"/>
            </c:ext>
          </c:extLst>
        </c:ser>
        <c:ser>
          <c:idx val="28"/>
          <c:order val="28"/>
          <c:spPr>
            <a:solidFill>
              <a:schemeClr val="accent5">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'Quartal-Jahresauswertung'!$AE$3:$AE$6</c:f>
            </c:numRef>
          </c:val>
          <c:extLst>
            <c:ext xmlns:c16="http://schemas.microsoft.com/office/drawing/2014/chart" uri="{C3380CC4-5D6E-409C-BE32-E72D297353CC}">
              <c16:uniqueId val="{0000001C-F51A-43A5-A9DA-12292457D088}"/>
            </c:ext>
          </c:extLst>
        </c:ser>
        <c:ser>
          <c:idx val="29"/>
          <c:order val="29"/>
          <c:spPr>
            <a:solidFill>
              <a:schemeClr val="accent6">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'Quartal-Jahresauswertung'!$AF$3:$AF$6</c:f>
            </c:numRef>
          </c:val>
          <c:extLst>
            <c:ext xmlns:c16="http://schemas.microsoft.com/office/drawing/2014/chart" uri="{C3380CC4-5D6E-409C-BE32-E72D297353CC}">
              <c16:uniqueId val="{0000001D-F51A-43A5-A9DA-12292457D088}"/>
            </c:ext>
          </c:extLst>
        </c:ser>
        <c:ser>
          <c:idx val="30"/>
          <c:order val="30"/>
          <c:spPr>
            <a:solidFill>
              <a:schemeClr val="accent1">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'Quartal-Jahresauswertung'!$AG$3:$AG$6</c:f>
            </c:numRef>
          </c:val>
          <c:extLst>
            <c:ext xmlns:c16="http://schemas.microsoft.com/office/drawing/2014/chart" uri="{C3380CC4-5D6E-409C-BE32-E72D297353CC}">
              <c16:uniqueId val="{0000001E-F51A-43A5-A9DA-12292457D088}"/>
            </c:ext>
          </c:extLst>
        </c:ser>
        <c:ser>
          <c:idx val="31"/>
          <c:order val="31"/>
          <c:spPr>
            <a:solidFill>
              <a:schemeClr val="accent2">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'Quartal-Jahresauswertung'!$AH$3:$AH$6</c:f>
            </c:numRef>
          </c:val>
          <c:extLst>
            <c:ext xmlns:c16="http://schemas.microsoft.com/office/drawing/2014/chart" uri="{C3380CC4-5D6E-409C-BE32-E72D297353CC}">
              <c16:uniqueId val="{0000001F-F51A-43A5-A9DA-12292457D088}"/>
            </c:ext>
          </c:extLst>
        </c:ser>
        <c:ser>
          <c:idx val="32"/>
          <c:order val="32"/>
          <c:spPr>
            <a:solidFill>
              <a:schemeClr val="accent3">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'Quartal-Jahresauswertung'!$AI$3:$AI$6</c:f>
            </c:numRef>
          </c:val>
          <c:extLst>
            <c:ext xmlns:c16="http://schemas.microsoft.com/office/drawing/2014/chart" uri="{C3380CC4-5D6E-409C-BE32-E72D297353CC}">
              <c16:uniqueId val="{00000020-F51A-43A5-A9DA-12292457D088}"/>
            </c:ext>
          </c:extLst>
        </c:ser>
        <c:ser>
          <c:idx val="33"/>
          <c:order val="33"/>
          <c:spPr>
            <a:solidFill>
              <a:schemeClr val="accent4">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'Quartal-Jahresauswertung'!$AJ$3:$AJ$6</c:f>
            </c:numRef>
          </c:val>
          <c:extLst>
            <c:ext xmlns:c16="http://schemas.microsoft.com/office/drawing/2014/chart" uri="{C3380CC4-5D6E-409C-BE32-E72D297353CC}">
              <c16:uniqueId val="{00000021-F51A-43A5-A9DA-12292457D088}"/>
            </c:ext>
          </c:extLst>
        </c:ser>
        <c:ser>
          <c:idx val="34"/>
          <c:order val="34"/>
          <c:spPr>
            <a:solidFill>
              <a:schemeClr val="accent5">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'Quartal-Jahresauswertung'!$AK$3:$AK$6</c:f>
            </c:numRef>
          </c:val>
          <c:extLst>
            <c:ext xmlns:c16="http://schemas.microsoft.com/office/drawing/2014/chart" uri="{C3380CC4-5D6E-409C-BE32-E72D297353CC}">
              <c16:uniqueId val="{00000022-F51A-43A5-A9DA-12292457D088}"/>
            </c:ext>
          </c:extLst>
        </c:ser>
        <c:ser>
          <c:idx val="35"/>
          <c:order val="35"/>
          <c:spPr>
            <a:solidFill>
              <a:schemeClr val="accent6">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'Quartal-Jahresauswertung'!$AL$3:$AL$6</c:f>
            </c:numRef>
          </c:val>
          <c:extLst>
            <c:ext xmlns:c16="http://schemas.microsoft.com/office/drawing/2014/chart" uri="{C3380CC4-5D6E-409C-BE32-E72D297353CC}">
              <c16:uniqueId val="{00000023-F51A-43A5-A9DA-12292457D088}"/>
            </c:ext>
          </c:extLst>
        </c:ser>
        <c:ser>
          <c:idx val="36"/>
          <c:order val="36"/>
          <c:spPr>
            <a:solidFill>
              <a:schemeClr val="accent1">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'Quartal-Jahresauswertung'!$AM$3:$AM$6</c:f>
            </c:numRef>
          </c:val>
          <c:extLst>
            <c:ext xmlns:c16="http://schemas.microsoft.com/office/drawing/2014/chart" uri="{C3380CC4-5D6E-409C-BE32-E72D297353CC}">
              <c16:uniqueId val="{00000024-F51A-43A5-A9DA-12292457D088}"/>
            </c:ext>
          </c:extLst>
        </c:ser>
        <c:ser>
          <c:idx val="37"/>
          <c:order val="37"/>
          <c:spPr>
            <a:solidFill>
              <a:schemeClr val="accent2">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'Quartal-Jahresauswertung'!$AN$3:$AN$6</c:f>
            </c:numRef>
          </c:val>
          <c:extLst>
            <c:ext xmlns:c16="http://schemas.microsoft.com/office/drawing/2014/chart" uri="{C3380CC4-5D6E-409C-BE32-E72D297353CC}">
              <c16:uniqueId val="{00000025-F51A-43A5-A9DA-12292457D088}"/>
            </c:ext>
          </c:extLst>
        </c:ser>
        <c:ser>
          <c:idx val="38"/>
          <c:order val="38"/>
          <c:spPr>
            <a:solidFill>
              <a:schemeClr val="accent3">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'Quartal-Jahresauswertung'!$AO$3:$AO$6</c:f>
            </c:numRef>
          </c:val>
          <c:extLst>
            <c:ext xmlns:c16="http://schemas.microsoft.com/office/drawing/2014/chart" uri="{C3380CC4-5D6E-409C-BE32-E72D297353CC}">
              <c16:uniqueId val="{00000026-F51A-43A5-A9DA-12292457D088}"/>
            </c:ext>
          </c:extLst>
        </c:ser>
        <c:ser>
          <c:idx val="39"/>
          <c:order val="39"/>
          <c:spPr>
            <a:solidFill>
              <a:schemeClr val="accent4">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'Quartal-Jahresauswertung'!$AP$3:$AP$6</c:f>
            </c:numRef>
          </c:val>
          <c:extLst>
            <c:ext xmlns:c16="http://schemas.microsoft.com/office/drawing/2014/chart" uri="{C3380CC4-5D6E-409C-BE32-E72D297353CC}">
              <c16:uniqueId val="{00000027-F51A-43A5-A9DA-12292457D088}"/>
            </c:ext>
          </c:extLst>
        </c:ser>
        <c:ser>
          <c:idx val="40"/>
          <c:order val="40"/>
          <c:spPr>
            <a:solidFill>
              <a:schemeClr val="accent5">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'Quartal-Jahresauswertung'!$AQ$3:$AQ$6</c:f>
            </c:numRef>
          </c:val>
          <c:extLst>
            <c:ext xmlns:c16="http://schemas.microsoft.com/office/drawing/2014/chart" uri="{C3380CC4-5D6E-409C-BE32-E72D297353CC}">
              <c16:uniqueId val="{00000028-F51A-43A5-A9DA-12292457D088}"/>
            </c:ext>
          </c:extLst>
        </c:ser>
        <c:ser>
          <c:idx val="41"/>
          <c:order val="41"/>
          <c:spPr>
            <a:solidFill>
              <a:schemeClr val="accent6">
                <a:lumMod val="70000"/>
                <a:lumOff val="3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'Quartal-Jahresauswertung'!$AR$3:$AR$6</c:f>
            </c:numRef>
          </c:val>
          <c:extLst>
            <c:ext xmlns:c16="http://schemas.microsoft.com/office/drawing/2014/chart" uri="{C3380CC4-5D6E-409C-BE32-E72D297353CC}">
              <c16:uniqueId val="{00000029-F51A-43A5-A9DA-12292457D088}"/>
            </c:ext>
          </c:extLst>
        </c:ser>
        <c:ser>
          <c:idx val="42"/>
          <c:order val="42"/>
          <c:spPr>
            <a:solidFill>
              <a:schemeClr val="accent1">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'Quartal-Jahresauswertung'!$AS$3:$AS$6</c:f>
            </c:numRef>
          </c:val>
          <c:extLst>
            <c:ext xmlns:c16="http://schemas.microsoft.com/office/drawing/2014/chart" uri="{C3380CC4-5D6E-409C-BE32-E72D297353CC}">
              <c16:uniqueId val="{0000002A-F51A-43A5-A9DA-12292457D088}"/>
            </c:ext>
          </c:extLst>
        </c:ser>
        <c:ser>
          <c:idx val="43"/>
          <c:order val="43"/>
          <c:spPr>
            <a:solidFill>
              <a:schemeClr val="accent2">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'Quartal-Jahresauswertung'!$AT$3:$AT$6</c:f>
            </c:numRef>
          </c:val>
          <c:extLst>
            <c:ext xmlns:c16="http://schemas.microsoft.com/office/drawing/2014/chart" uri="{C3380CC4-5D6E-409C-BE32-E72D297353CC}">
              <c16:uniqueId val="{0000002B-F51A-43A5-A9DA-12292457D088}"/>
            </c:ext>
          </c:extLst>
        </c:ser>
        <c:ser>
          <c:idx val="44"/>
          <c:order val="44"/>
          <c:spPr>
            <a:solidFill>
              <a:schemeClr val="accent3">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'Quartal-Jahresauswertung'!$AU$3:$AU$6</c:f>
            </c:numRef>
          </c:val>
          <c:extLst>
            <c:ext xmlns:c16="http://schemas.microsoft.com/office/drawing/2014/chart" uri="{C3380CC4-5D6E-409C-BE32-E72D297353CC}">
              <c16:uniqueId val="{0000002C-F51A-43A5-A9DA-12292457D088}"/>
            </c:ext>
          </c:extLst>
        </c:ser>
        <c:ser>
          <c:idx val="45"/>
          <c:order val="45"/>
          <c:spPr>
            <a:solidFill>
              <a:schemeClr val="accent4">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'Quartal-Jahresauswertung'!$AV$3:$AV$6</c:f>
            </c:numRef>
          </c:val>
          <c:extLst>
            <c:ext xmlns:c16="http://schemas.microsoft.com/office/drawing/2014/chart" uri="{C3380CC4-5D6E-409C-BE32-E72D297353CC}">
              <c16:uniqueId val="{0000002D-F51A-43A5-A9DA-12292457D088}"/>
            </c:ext>
          </c:extLst>
        </c:ser>
        <c:ser>
          <c:idx val="46"/>
          <c:order val="46"/>
          <c:spPr>
            <a:solidFill>
              <a:schemeClr val="accent5">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'Quartal-Jahresauswertung'!$AW$3:$AW$6</c:f>
            </c:numRef>
          </c:val>
          <c:extLst>
            <c:ext xmlns:c16="http://schemas.microsoft.com/office/drawing/2014/chart" uri="{C3380CC4-5D6E-409C-BE32-E72D297353CC}">
              <c16:uniqueId val="{0000002E-F51A-43A5-A9DA-12292457D088}"/>
            </c:ext>
          </c:extLst>
        </c:ser>
        <c:ser>
          <c:idx val="47"/>
          <c:order val="47"/>
          <c:spPr>
            <a:solidFill>
              <a:schemeClr val="accent6">
                <a:lumMod val="7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'Quartal-Jahresauswertung'!$AX$3:$AX$6</c:f>
            </c:numRef>
          </c:val>
          <c:extLst>
            <c:ext xmlns:c16="http://schemas.microsoft.com/office/drawing/2014/chart" uri="{C3380CC4-5D6E-409C-BE32-E72D297353CC}">
              <c16:uniqueId val="{0000002F-F51A-43A5-A9DA-12292457D088}"/>
            </c:ext>
          </c:extLst>
        </c:ser>
        <c:ser>
          <c:idx val="48"/>
          <c:order val="48"/>
          <c:spPr>
            <a:solidFill>
              <a:schemeClr val="accent1">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'Quartal-Jahresauswertung'!$AY$3:$AY$6</c:f>
            </c:numRef>
          </c:val>
          <c:extLst>
            <c:ext xmlns:c16="http://schemas.microsoft.com/office/drawing/2014/chart" uri="{C3380CC4-5D6E-409C-BE32-E72D297353CC}">
              <c16:uniqueId val="{00000030-F51A-43A5-A9DA-12292457D088}"/>
            </c:ext>
          </c:extLst>
        </c:ser>
        <c:ser>
          <c:idx val="49"/>
          <c:order val="49"/>
          <c:spPr>
            <a:solidFill>
              <a:schemeClr val="accent2">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'Quartal-Jahresauswertung'!$AZ$3:$AZ$6</c:f>
            </c:numRef>
          </c:val>
          <c:extLst>
            <c:ext xmlns:c16="http://schemas.microsoft.com/office/drawing/2014/chart" uri="{C3380CC4-5D6E-409C-BE32-E72D297353CC}">
              <c16:uniqueId val="{00000031-F51A-43A5-A9DA-12292457D088}"/>
            </c:ext>
          </c:extLst>
        </c:ser>
        <c:ser>
          <c:idx val="50"/>
          <c:order val="50"/>
          <c:spPr>
            <a:solidFill>
              <a:schemeClr val="accent3">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'Quartal-Jahresauswertung'!$BA$3:$BA$6</c:f>
            </c:numRef>
          </c:val>
          <c:extLst>
            <c:ext xmlns:c16="http://schemas.microsoft.com/office/drawing/2014/chart" uri="{C3380CC4-5D6E-409C-BE32-E72D297353CC}">
              <c16:uniqueId val="{00000032-F51A-43A5-A9DA-12292457D088}"/>
            </c:ext>
          </c:extLst>
        </c:ser>
        <c:ser>
          <c:idx val="51"/>
          <c:order val="51"/>
          <c:spPr>
            <a:solidFill>
              <a:schemeClr val="accent4">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'Quartal-Jahresauswertung'!$BB$3:$BB$6</c:f>
            </c:numRef>
          </c:val>
          <c:extLst>
            <c:ext xmlns:c16="http://schemas.microsoft.com/office/drawing/2014/chart" uri="{C3380CC4-5D6E-409C-BE32-E72D297353CC}">
              <c16:uniqueId val="{00000033-F51A-43A5-A9DA-12292457D088}"/>
            </c:ext>
          </c:extLst>
        </c:ser>
        <c:ser>
          <c:idx val="52"/>
          <c:order val="52"/>
          <c:spPr>
            <a:solidFill>
              <a:schemeClr val="accent5">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'Quartal-Jahresauswertung'!$BC$3:$BC$6</c:f>
            </c:numRef>
          </c:val>
          <c:extLst>
            <c:ext xmlns:c16="http://schemas.microsoft.com/office/drawing/2014/chart" uri="{C3380CC4-5D6E-409C-BE32-E72D297353CC}">
              <c16:uniqueId val="{00000034-F51A-43A5-A9DA-12292457D088}"/>
            </c:ext>
          </c:extLst>
        </c:ser>
        <c:ser>
          <c:idx val="53"/>
          <c:order val="53"/>
          <c:spPr>
            <a:solidFill>
              <a:schemeClr val="accent6">
                <a:lumMod val="50000"/>
                <a:lumOff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'Quartal-Jahresauswertung'!$BD$3:$BD$6</c:f>
            </c:numRef>
          </c:val>
          <c:extLst>
            <c:ext xmlns:c16="http://schemas.microsoft.com/office/drawing/2014/chart" uri="{C3380CC4-5D6E-409C-BE32-E72D297353CC}">
              <c16:uniqueId val="{00000035-F51A-43A5-A9DA-12292457D088}"/>
            </c:ext>
          </c:extLst>
        </c:ser>
        <c:ser>
          <c:idx val="54"/>
          <c:order val="54"/>
          <c:spPr>
            <a:solidFill>
              <a:schemeClr val="accent1"/>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'Quartal-Jahresauswertung'!$BE$3:$BE$6</c:f>
            </c:numRef>
          </c:val>
          <c:extLst>
            <c:ext xmlns:c16="http://schemas.microsoft.com/office/drawing/2014/chart" uri="{C3380CC4-5D6E-409C-BE32-E72D297353CC}">
              <c16:uniqueId val="{00000036-F51A-43A5-A9DA-12292457D088}"/>
            </c:ext>
          </c:extLst>
        </c:ser>
        <c:ser>
          <c:idx val="55"/>
          <c:order val="55"/>
          <c:spPr>
            <a:solidFill>
              <a:schemeClr val="accent2"/>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'Quartal-Jahresauswertung'!$BF$3:$BF$6</c:f>
            </c:numRef>
          </c:val>
          <c:extLst>
            <c:ext xmlns:c16="http://schemas.microsoft.com/office/drawing/2014/chart" uri="{C3380CC4-5D6E-409C-BE32-E72D297353CC}">
              <c16:uniqueId val="{00000037-F51A-43A5-A9DA-12292457D088}"/>
            </c:ext>
          </c:extLst>
        </c:ser>
        <c:ser>
          <c:idx val="56"/>
          <c:order val="56"/>
          <c:spPr>
            <a:solidFill>
              <a:schemeClr val="accent3"/>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'Quartal-Jahresauswertung'!$BG$3:$BG$6</c:f>
            </c:numRef>
          </c:val>
          <c:extLst>
            <c:ext xmlns:c16="http://schemas.microsoft.com/office/drawing/2014/chart" uri="{C3380CC4-5D6E-409C-BE32-E72D297353CC}">
              <c16:uniqueId val="{00000038-F51A-43A5-A9DA-12292457D088}"/>
            </c:ext>
          </c:extLst>
        </c:ser>
        <c:ser>
          <c:idx val="57"/>
          <c:order val="57"/>
          <c:spPr>
            <a:solidFill>
              <a:schemeClr val="accent4"/>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'Quartal-Jahresauswertung'!$BH$3:$BH$6</c:f>
            </c:numRef>
          </c:val>
          <c:extLst>
            <c:ext xmlns:c16="http://schemas.microsoft.com/office/drawing/2014/chart" uri="{C3380CC4-5D6E-409C-BE32-E72D297353CC}">
              <c16:uniqueId val="{00000039-F51A-43A5-A9DA-12292457D088}"/>
            </c:ext>
          </c:extLst>
        </c:ser>
        <c:ser>
          <c:idx val="58"/>
          <c:order val="58"/>
          <c:spPr>
            <a:solidFill>
              <a:schemeClr val="accent5"/>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'Quartal-Jahresauswertung'!$BI$3:$BI$6</c:f>
            </c:numRef>
          </c:val>
          <c:extLst>
            <c:ext xmlns:c16="http://schemas.microsoft.com/office/drawing/2014/chart" uri="{C3380CC4-5D6E-409C-BE32-E72D297353CC}">
              <c16:uniqueId val="{0000003A-F51A-43A5-A9DA-12292457D088}"/>
            </c:ext>
          </c:extLst>
        </c:ser>
        <c:ser>
          <c:idx val="59"/>
          <c:order val="59"/>
          <c:spPr>
            <a:solidFill>
              <a:schemeClr val="accent6"/>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'Quartal-Jahresauswertung'!$BJ$3:$BJ$6</c:f>
            </c:numRef>
          </c:val>
          <c:extLst>
            <c:ext xmlns:c16="http://schemas.microsoft.com/office/drawing/2014/chart" uri="{C3380CC4-5D6E-409C-BE32-E72D297353CC}">
              <c16:uniqueId val="{0000003B-F51A-43A5-A9DA-12292457D088}"/>
            </c:ext>
          </c:extLst>
        </c:ser>
        <c:ser>
          <c:idx val="60"/>
          <c:order val="60"/>
          <c:spPr>
            <a:solidFill>
              <a:schemeClr val="accent1">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'Quartal-Jahresauswertung'!$BK$3:$BK$6</c:f>
            </c:numRef>
          </c:val>
          <c:extLst>
            <c:ext xmlns:c16="http://schemas.microsoft.com/office/drawing/2014/chart" uri="{C3380CC4-5D6E-409C-BE32-E72D297353CC}">
              <c16:uniqueId val="{0000003C-F51A-43A5-A9DA-12292457D088}"/>
            </c:ext>
          </c:extLst>
        </c:ser>
        <c:ser>
          <c:idx val="61"/>
          <c:order val="61"/>
          <c:spPr>
            <a:solidFill>
              <a:schemeClr val="accent2">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'Quartal-Jahresauswertung'!$BL$3:$BL$6</c:f>
            </c:numRef>
          </c:val>
          <c:extLst>
            <c:ext xmlns:c16="http://schemas.microsoft.com/office/drawing/2014/chart" uri="{C3380CC4-5D6E-409C-BE32-E72D297353CC}">
              <c16:uniqueId val="{0000003D-F51A-43A5-A9DA-12292457D088}"/>
            </c:ext>
          </c:extLst>
        </c:ser>
        <c:ser>
          <c:idx val="62"/>
          <c:order val="62"/>
          <c:spPr>
            <a:solidFill>
              <a:schemeClr val="accent3">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'Quartal-Jahresauswertung'!$BM$3:$BM$6</c:f>
            </c:numRef>
          </c:val>
          <c:extLst>
            <c:ext xmlns:c16="http://schemas.microsoft.com/office/drawing/2014/chart" uri="{C3380CC4-5D6E-409C-BE32-E72D297353CC}">
              <c16:uniqueId val="{0000003E-F51A-43A5-A9DA-12292457D088}"/>
            </c:ext>
          </c:extLst>
        </c:ser>
        <c:ser>
          <c:idx val="63"/>
          <c:order val="63"/>
          <c:spPr>
            <a:solidFill>
              <a:schemeClr val="accent4">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'Quartal-Jahresauswertung'!$BN$3:$BN$6</c:f>
            </c:numRef>
          </c:val>
          <c:extLst>
            <c:ext xmlns:c16="http://schemas.microsoft.com/office/drawing/2014/chart" uri="{C3380CC4-5D6E-409C-BE32-E72D297353CC}">
              <c16:uniqueId val="{0000003F-F51A-43A5-A9DA-12292457D088}"/>
            </c:ext>
          </c:extLst>
        </c:ser>
        <c:ser>
          <c:idx val="64"/>
          <c:order val="64"/>
          <c:spPr>
            <a:solidFill>
              <a:schemeClr val="accent5">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'Quartal-Jahresauswertung'!$BO$3:$BO$6</c:f>
            </c:numRef>
          </c:val>
          <c:extLst>
            <c:ext xmlns:c16="http://schemas.microsoft.com/office/drawing/2014/chart" uri="{C3380CC4-5D6E-409C-BE32-E72D297353CC}">
              <c16:uniqueId val="{00000040-F51A-43A5-A9DA-12292457D088}"/>
            </c:ext>
          </c:extLst>
        </c:ser>
        <c:ser>
          <c:idx val="65"/>
          <c:order val="65"/>
          <c:spPr>
            <a:solidFill>
              <a:schemeClr val="accent6">
                <a:lumMod val="6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'Quartal-Jahresauswertung'!$BP$3:$BP$6</c:f>
            </c:numRef>
          </c:val>
          <c:extLst>
            <c:ext xmlns:c16="http://schemas.microsoft.com/office/drawing/2014/chart" uri="{C3380CC4-5D6E-409C-BE32-E72D297353CC}">
              <c16:uniqueId val="{00000041-F51A-43A5-A9DA-12292457D088}"/>
            </c:ext>
          </c:extLst>
        </c:ser>
        <c:ser>
          <c:idx val="66"/>
          <c:order val="66"/>
          <c:spPr>
            <a:solidFill>
              <a:schemeClr val="accent1">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'Quartal-Jahresauswertung'!$BQ$3:$BQ$6</c:f>
            </c:numRef>
          </c:val>
          <c:extLst>
            <c:ext xmlns:c16="http://schemas.microsoft.com/office/drawing/2014/chart" uri="{C3380CC4-5D6E-409C-BE32-E72D297353CC}">
              <c16:uniqueId val="{00000042-F51A-43A5-A9DA-12292457D088}"/>
            </c:ext>
          </c:extLst>
        </c:ser>
        <c:ser>
          <c:idx val="67"/>
          <c:order val="67"/>
          <c:spPr>
            <a:solidFill>
              <a:schemeClr val="accent2">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'Quartal-Jahresauswertung'!$BR$3:$BR$6</c:f>
            </c:numRef>
          </c:val>
          <c:extLst>
            <c:ext xmlns:c16="http://schemas.microsoft.com/office/drawing/2014/chart" uri="{C3380CC4-5D6E-409C-BE32-E72D297353CC}">
              <c16:uniqueId val="{00000043-F51A-43A5-A9DA-12292457D088}"/>
            </c:ext>
          </c:extLst>
        </c:ser>
        <c:ser>
          <c:idx val="68"/>
          <c:order val="68"/>
          <c:spPr>
            <a:solidFill>
              <a:schemeClr val="accent3">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'Quartal-Jahresauswertung'!$BS$3:$BS$6</c:f>
            </c:numRef>
          </c:val>
          <c:extLst>
            <c:ext xmlns:c16="http://schemas.microsoft.com/office/drawing/2014/chart" uri="{C3380CC4-5D6E-409C-BE32-E72D297353CC}">
              <c16:uniqueId val="{00000044-F51A-43A5-A9DA-12292457D088}"/>
            </c:ext>
          </c:extLst>
        </c:ser>
        <c:ser>
          <c:idx val="69"/>
          <c:order val="69"/>
          <c:spPr>
            <a:solidFill>
              <a:schemeClr val="accent4">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'Quartal-Jahresauswertung'!$BT$3:$BT$6</c:f>
            </c:numRef>
          </c:val>
          <c:extLst>
            <c:ext xmlns:c16="http://schemas.microsoft.com/office/drawing/2014/chart" uri="{C3380CC4-5D6E-409C-BE32-E72D297353CC}">
              <c16:uniqueId val="{00000045-F51A-43A5-A9DA-12292457D088}"/>
            </c:ext>
          </c:extLst>
        </c:ser>
        <c:ser>
          <c:idx val="70"/>
          <c:order val="70"/>
          <c:spPr>
            <a:solidFill>
              <a:schemeClr val="accent5">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'Quartal-Jahresauswertung'!$BU$3:$BU$6</c:f>
            </c:numRef>
          </c:val>
          <c:extLst>
            <c:ext xmlns:c16="http://schemas.microsoft.com/office/drawing/2014/chart" uri="{C3380CC4-5D6E-409C-BE32-E72D297353CC}">
              <c16:uniqueId val="{00000046-F51A-43A5-A9DA-12292457D088}"/>
            </c:ext>
          </c:extLst>
        </c:ser>
        <c:ser>
          <c:idx val="71"/>
          <c:order val="71"/>
          <c:spPr>
            <a:solidFill>
              <a:schemeClr val="accent6">
                <a:lumMod val="80000"/>
                <a:lumOff val="2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'Quartal-Jahresauswertung'!$BV$3:$BV$6</c:f>
            </c:numRef>
          </c:val>
          <c:extLst>
            <c:ext xmlns:c16="http://schemas.microsoft.com/office/drawing/2014/chart" uri="{C3380CC4-5D6E-409C-BE32-E72D297353CC}">
              <c16:uniqueId val="{00000047-F51A-43A5-A9DA-12292457D088}"/>
            </c:ext>
          </c:extLst>
        </c:ser>
        <c:ser>
          <c:idx val="72"/>
          <c:order val="72"/>
          <c:spPr>
            <a:solidFill>
              <a:schemeClr val="accent1">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'Quartal-Jahresauswertung'!$BW$3:$BW$6</c:f>
            </c:numRef>
          </c:val>
          <c:extLst>
            <c:ext xmlns:c16="http://schemas.microsoft.com/office/drawing/2014/chart" uri="{C3380CC4-5D6E-409C-BE32-E72D297353CC}">
              <c16:uniqueId val="{00000048-F51A-43A5-A9DA-12292457D088}"/>
            </c:ext>
          </c:extLst>
        </c:ser>
        <c:ser>
          <c:idx val="73"/>
          <c:order val="73"/>
          <c:spPr>
            <a:solidFill>
              <a:schemeClr val="accent2">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'Quartal-Jahresauswertung'!$BX$3:$BX$6</c:f>
            </c:numRef>
          </c:val>
          <c:extLst>
            <c:ext xmlns:c16="http://schemas.microsoft.com/office/drawing/2014/chart" uri="{C3380CC4-5D6E-409C-BE32-E72D297353CC}">
              <c16:uniqueId val="{00000049-F51A-43A5-A9DA-12292457D088}"/>
            </c:ext>
          </c:extLst>
        </c:ser>
        <c:ser>
          <c:idx val="74"/>
          <c:order val="74"/>
          <c:spPr>
            <a:solidFill>
              <a:schemeClr val="accent3">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'Quartal-Jahresauswertung'!$BY$3:$BY$6</c:f>
            </c:numRef>
          </c:val>
          <c:extLst>
            <c:ext xmlns:c16="http://schemas.microsoft.com/office/drawing/2014/chart" uri="{C3380CC4-5D6E-409C-BE32-E72D297353CC}">
              <c16:uniqueId val="{0000004A-F51A-43A5-A9DA-12292457D088}"/>
            </c:ext>
          </c:extLst>
        </c:ser>
        <c:ser>
          <c:idx val="75"/>
          <c:order val="75"/>
          <c:spPr>
            <a:solidFill>
              <a:schemeClr val="accent4">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'Quartal-Jahresauswertung'!$BZ$3:$BZ$6</c:f>
            </c:numRef>
          </c:val>
          <c:extLst>
            <c:ext xmlns:c16="http://schemas.microsoft.com/office/drawing/2014/chart" uri="{C3380CC4-5D6E-409C-BE32-E72D297353CC}">
              <c16:uniqueId val="{0000004B-F51A-43A5-A9DA-12292457D088}"/>
            </c:ext>
          </c:extLst>
        </c:ser>
        <c:ser>
          <c:idx val="76"/>
          <c:order val="76"/>
          <c:spPr>
            <a:solidFill>
              <a:schemeClr val="accent5">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'Quartal-Jahresauswertung'!$CA$3:$CA$6</c:f>
            </c:numRef>
          </c:val>
          <c:extLst>
            <c:ext xmlns:c16="http://schemas.microsoft.com/office/drawing/2014/chart" uri="{C3380CC4-5D6E-409C-BE32-E72D297353CC}">
              <c16:uniqueId val="{0000004C-F51A-43A5-A9DA-12292457D088}"/>
            </c:ext>
          </c:extLst>
        </c:ser>
        <c:ser>
          <c:idx val="77"/>
          <c:order val="77"/>
          <c:spPr>
            <a:solidFill>
              <a:schemeClr val="accent6">
                <a:lumMod val="8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'Quartal-Jahresauswertung'!$CB$3:$CB$6</c:f>
            </c:numRef>
          </c:val>
          <c:extLst>
            <c:ext xmlns:c16="http://schemas.microsoft.com/office/drawing/2014/chart" uri="{C3380CC4-5D6E-409C-BE32-E72D297353CC}">
              <c16:uniqueId val="{0000004D-F51A-43A5-A9DA-12292457D088}"/>
            </c:ext>
          </c:extLst>
        </c:ser>
        <c:ser>
          <c:idx val="78"/>
          <c:order val="78"/>
          <c:spPr>
            <a:solidFill>
              <a:schemeClr val="accent1">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'Quartal-Jahresauswertung'!$CC$3:$CC$6</c:f>
            </c:numRef>
          </c:val>
          <c:extLst>
            <c:ext xmlns:c16="http://schemas.microsoft.com/office/drawing/2014/chart" uri="{C3380CC4-5D6E-409C-BE32-E72D297353CC}">
              <c16:uniqueId val="{0000004E-F51A-43A5-A9DA-12292457D088}"/>
            </c:ext>
          </c:extLst>
        </c:ser>
        <c:ser>
          <c:idx val="79"/>
          <c:order val="79"/>
          <c:spPr>
            <a:solidFill>
              <a:schemeClr val="accent2">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'Quartal-Jahresauswertung'!$CD$3:$CD$6</c:f>
            </c:numRef>
          </c:val>
          <c:extLst>
            <c:ext xmlns:c16="http://schemas.microsoft.com/office/drawing/2014/chart" uri="{C3380CC4-5D6E-409C-BE32-E72D297353CC}">
              <c16:uniqueId val="{0000004F-F51A-43A5-A9DA-12292457D088}"/>
            </c:ext>
          </c:extLst>
        </c:ser>
        <c:ser>
          <c:idx val="80"/>
          <c:order val="80"/>
          <c:spPr>
            <a:solidFill>
              <a:schemeClr val="accent3">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'Quartal-Jahresauswertung'!$CE$3:$CE$6</c:f>
            </c:numRef>
          </c:val>
          <c:extLst>
            <c:ext xmlns:c16="http://schemas.microsoft.com/office/drawing/2014/chart" uri="{C3380CC4-5D6E-409C-BE32-E72D297353CC}">
              <c16:uniqueId val="{00000050-F51A-43A5-A9DA-12292457D088}"/>
            </c:ext>
          </c:extLst>
        </c:ser>
        <c:ser>
          <c:idx val="81"/>
          <c:order val="81"/>
          <c:spPr>
            <a:solidFill>
              <a:schemeClr val="accent4">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'Quartal-Jahresauswertung'!$CF$3:$CF$6</c:f>
            </c:numRef>
          </c:val>
          <c:extLst>
            <c:ext xmlns:c16="http://schemas.microsoft.com/office/drawing/2014/chart" uri="{C3380CC4-5D6E-409C-BE32-E72D297353CC}">
              <c16:uniqueId val="{00000051-F51A-43A5-A9DA-12292457D088}"/>
            </c:ext>
          </c:extLst>
        </c:ser>
        <c:ser>
          <c:idx val="82"/>
          <c:order val="82"/>
          <c:spPr>
            <a:solidFill>
              <a:schemeClr val="accent5">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'Quartal-Jahresauswertung'!$CG$3:$CG$6</c:f>
            </c:numRef>
          </c:val>
          <c:extLst>
            <c:ext xmlns:c16="http://schemas.microsoft.com/office/drawing/2014/chart" uri="{C3380CC4-5D6E-409C-BE32-E72D297353CC}">
              <c16:uniqueId val="{00000052-F51A-43A5-A9DA-12292457D088}"/>
            </c:ext>
          </c:extLst>
        </c:ser>
        <c:ser>
          <c:idx val="83"/>
          <c:order val="83"/>
          <c:spPr>
            <a:solidFill>
              <a:schemeClr val="accent6">
                <a:lumMod val="60000"/>
                <a:lumOff val="4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'Quartal-Jahresauswertung'!$CH$3:$CH$6</c:f>
            </c:numRef>
          </c:val>
          <c:extLst>
            <c:ext xmlns:c16="http://schemas.microsoft.com/office/drawing/2014/chart" uri="{C3380CC4-5D6E-409C-BE32-E72D297353CC}">
              <c16:uniqueId val="{00000053-F51A-43A5-A9DA-12292457D088}"/>
            </c:ext>
          </c:extLst>
        </c:ser>
        <c:ser>
          <c:idx val="84"/>
          <c:order val="84"/>
          <c:spPr>
            <a:solidFill>
              <a:schemeClr val="accent1">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'Quartal-Jahresauswertung'!$CI$3:$CI$6</c:f>
            </c:numRef>
          </c:val>
          <c:extLst>
            <c:ext xmlns:c16="http://schemas.microsoft.com/office/drawing/2014/chart" uri="{C3380CC4-5D6E-409C-BE32-E72D297353CC}">
              <c16:uniqueId val="{00000054-F51A-43A5-A9DA-12292457D088}"/>
            </c:ext>
          </c:extLst>
        </c:ser>
        <c:ser>
          <c:idx val="85"/>
          <c:order val="85"/>
          <c:spPr>
            <a:solidFill>
              <a:schemeClr val="accent2">
                <a:lumMod val="50000"/>
              </a:schemeClr>
            </a:solidFill>
            <a:ln>
              <a:noFill/>
            </a:ln>
            <a:effectLst/>
          </c:spPr>
          <c:invertIfNegative val="0"/>
          <c:cat>
            <c:strRef>
              <c:f>'Quartal-Jahresauswertung'!$B$3:$B$6</c:f>
              <c:strCache>
                <c:ptCount val="4"/>
                <c:pt idx="0">
                  <c:v>1. Quartal</c:v>
                </c:pt>
                <c:pt idx="1">
                  <c:v>2. Quartal</c:v>
                </c:pt>
                <c:pt idx="2">
                  <c:v>3. Quartal</c:v>
                </c:pt>
                <c:pt idx="3">
                  <c:v>4. Quartal</c:v>
                </c:pt>
              </c:strCache>
            </c:strRef>
          </c:cat>
          <c:val>
            <c:numRef>
              <c:f>'Quartal-Jahresauswertung'!$CJ$3:$CJ$6</c:f>
            </c:numRef>
          </c:val>
          <c:extLst>
            <c:ext xmlns:c16="http://schemas.microsoft.com/office/drawing/2014/chart" uri="{C3380CC4-5D6E-409C-BE32-E72D297353CC}">
              <c16:uniqueId val="{00000055-F51A-43A5-A9DA-12292457D088}"/>
            </c:ext>
          </c:extLst>
        </c:ser>
        <c:ser>
          <c:idx val="86"/>
          <c:order val="86"/>
          <c:spPr>
            <a:solidFill>
              <a:schemeClr val="accent3">
                <a:lumMod val="50000"/>
              </a:schemeClr>
            </a:solidFill>
            <a:ln>
              <a:noFill/>
            </a:ln>
            <a:effectLst/>
          </c:spPr>
          <c:invertIfNegative val="0"/>
          <c:dPt>
            <c:idx val="0"/>
            <c:invertIfNegative val="0"/>
            <c:bubble3D val="0"/>
            <c:spPr>
              <a:solidFill>
                <a:schemeClr val="accent3">
                  <a:lumMod val="50000"/>
                </a:schemeClr>
              </a:solidFill>
              <a:ln>
                <a:noFill/>
              </a:ln>
              <a:effectLst/>
            </c:spPr>
            <c:extLst>
              <c:ext xmlns:c16="http://schemas.microsoft.com/office/drawing/2014/chart" uri="{C3380CC4-5D6E-409C-BE32-E72D297353CC}">
                <c16:uniqueId val="{00000057-F51A-43A5-A9DA-12292457D08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'Quartal-Jahresauswertung'!$B$3:$B$6</c:f>
              <c:strCache>
                <c:ptCount val="4"/>
                <c:pt idx="0">
                  <c:v>1. Quartal</c:v>
                </c:pt>
                <c:pt idx="1">
                  <c:v>2. Quartal</c:v>
                </c:pt>
                <c:pt idx="2">
                  <c:v>3. Quartal</c:v>
                </c:pt>
                <c:pt idx="3">
                  <c:v>4. Quartal</c:v>
                </c:pt>
              </c:strCache>
            </c:strRef>
          </c:cat>
          <c:val>
            <c:numRef>
              <c:f>'Quartal-Jahresauswertung'!$CK$3:$CK$6</c:f>
              <c:numCache>
                <c:formatCode>General</c:formatCode>
                <c:ptCount val="4"/>
                <c:pt idx="0">
                  <c:v>105</c:v>
                </c:pt>
                <c:pt idx="1">
                  <c:v>43011</c:v>
                </c:pt>
                <c:pt idx="2">
                  <c:v>93184</c:v>
                </c:pt>
                <c:pt idx="3">
                  <c:v>68611</c:v>
                </c:pt>
              </c:numCache>
            </c:numRef>
          </c:val>
          <c:extLst>
            <c:ext xmlns:c16="http://schemas.microsoft.com/office/drawing/2014/chart" uri="{C3380CC4-5D6E-409C-BE32-E72D297353CC}">
              <c16:uniqueId val="{00000058-F51A-43A5-A9DA-12292457D088}"/>
            </c:ext>
          </c:extLst>
        </c:ser>
        <c:dLbls>
          <c:showLegendKey val="0"/>
          <c:showVal val="0"/>
          <c:showCatName val="0"/>
          <c:showSerName val="0"/>
          <c:showPercent val="0"/>
          <c:showBubbleSize val="0"/>
        </c:dLbls>
        <c:gapWidth val="219"/>
        <c:overlap val="-27"/>
        <c:axId val="1265080656"/>
        <c:axId val="1265075376"/>
      </c:barChart>
      <c:catAx>
        <c:axId val="126508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75376"/>
        <c:crosses val="autoZero"/>
        <c:auto val="1"/>
        <c:lblAlgn val="ctr"/>
        <c:lblOffset val="100"/>
        <c:noMultiLvlLbl val="0"/>
      </c:catAx>
      <c:valAx>
        <c:axId val="126507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80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Fehler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'Quartal-Jahresauswertung'!$C$3:$C$6</c:f>
            </c:numRef>
          </c:val>
          <c:smooth val="0"/>
          <c:extLst>
            <c:ext xmlns:c16="http://schemas.microsoft.com/office/drawing/2014/chart" uri="{C3380CC4-5D6E-409C-BE32-E72D297353CC}">
              <c16:uniqueId val="{00000000-B59E-4F39-A6EB-F77485E70E6E}"/>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'Quartal-Jahresauswertung'!$B$3:$B$6</c:f>
              <c:strCache>
                <c:ptCount val="4"/>
                <c:pt idx="0">
                  <c:v>1. Quartal</c:v>
                </c:pt>
                <c:pt idx="1">
                  <c:v>2. Quartal</c:v>
                </c:pt>
                <c:pt idx="2">
                  <c:v>3. Quartal</c:v>
                </c:pt>
                <c:pt idx="3">
                  <c:v>4. Quartal</c:v>
                </c:pt>
              </c:strCache>
            </c:strRef>
          </c:cat>
          <c:val>
            <c:numRef>
              <c:f>'Quartal-Jahresauswertung'!$D$3:$D$6</c:f>
            </c:numRef>
          </c:val>
          <c:smooth val="0"/>
          <c:extLst>
            <c:ext xmlns:c16="http://schemas.microsoft.com/office/drawing/2014/chart" uri="{C3380CC4-5D6E-409C-BE32-E72D297353CC}">
              <c16:uniqueId val="{00000001-B59E-4F39-A6EB-F77485E70E6E}"/>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'Quartal-Jahresauswertung'!$B$3:$B$6</c:f>
              <c:strCache>
                <c:ptCount val="4"/>
                <c:pt idx="0">
                  <c:v>1. Quartal</c:v>
                </c:pt>
                <c:pt idx="1">
                  <c:v>2. Quartal</c:v>
                </c:pt>
                <c:pt idx="2">
                  <c:v>3. Quartal</c:v>
                </c:pt>
                <c:pt idx="3">
                  <c:v>4. Quartal</c:v>
                </c:pt>
              </c:strCache>
            </c:strRef>
          </c:cat>
          <c:val>
            <c:numRef>
              <c:f>'Quartal-Jahresauswertung'!$E$3:$E$6</c:f>
            </c:numRef>
          </c:val>
          <c:smooth val="0"/>
          <c:extLst>
            <c:ext xmlns:c16="http://schemas.microsoft.com/office/drawing/2014/chart" uri="{C3380CC4-5D6E-409C-BE32-E72D297353CC}">
              <c16:uniqueId val="{00000002-B59E-4F39-A6EB-F77485E70E6E}"/>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'Quartal-Jahresauswertung'!$B$3:$B$6</c:f>
              <c:strCache>
                <c:ptCount val="4"/>
                <c:pt idx="0">
                  <c:v>1. Quartal</c:v>
                </c:pt>
                <c:pt idx="1">
                  <c:v>2. Quartal</c:v>
                </c:pt>
                <c:pt idx="2">
                  <c:v>3. Quartal</c:v>
                </c:pt>
                <c:pt idx="3">
                  <c:v>4. Quartal</c:v>
                </c:pt>
              </c:strCache>
            </c:strRef>
          </c:cat>
          <c:val>
            <c:numRef>
              <c:f>'Quartal-Jahresauswertung'!$F$3:$F$6</c:f>
            </c:numRef>
          </c:val>
          <c:smooth val="0"/>
          <c:extLst>
            <c:ext xmlns:c16="http://schemas.microsoft.com/office/drawing/2014/chart" uri="{C3380CC4-5D6E-409C-BE32-E72D297353CC}">
              <c16:uniqueId val="{00000003-B59E-4F39-A6EB-F77485E70E6E}"/>
            </c:ext>
          </c:extLst>
        </c:ser>
        <c:ser>
          <c:idx val="4"/>
          <c:order val="4"/>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'Quartal-Jahresauswertung'!$B$3:$B$6</c:f>
              <c:strCache>
                <c:ptCount val="4"/>
                <c:pt idx="0">
                  <c:v>1. Quartal</c:v>
                </c:pt>
                <c:pt idx="1">
                  <c:v>2. Quartal</c:v>
                </c:pt>
                <c:pt idx="2">
                  <c:v>3. Quartal</c:v>
                </c:pt>
                <c:pt idx="3">
                  <c:v>4. Quartal</c:v>
                </c:pt>
              </c:strCache>
            </c:strRef>
          </c:cat>
          <c:val>
            <c:numRef>
              <c:f>'Quartal-Jahresauswertung'!$G$3:$G$6</c:f>
            </c:numRef>
          </c:val>
          <c:smooth val="0"/>
          <c:extLst>
            <c:ext xmlns:c16="http://schemas.microsoft.com/office/drawing/2014/chart" uri="{C3380CC4-5D6E-409C-BE32-E72D297353CC}">
              <c16:uniqueId val="{00000004-B59E-4F39-A6EB-F77485E70E6E}"/>
            </c:ext>
          </c:extLst>
        </c:ser>
        <c:ser>
          <c:idx val="5"/>
          <c:order val="5"/>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'Quartal-Jahresauswertung'!$B$3:$B$6</c:f>
              <c:strCache>
                <c:ptCount val="4"/>
                <c:pt idx="0">
                  <c:v>1. Quartal</c:v>
                </c:pt>
                <c:pt idx="1">
                  <c:v>2. Quartal</c:v>
                </c:pt>
                <c:pt idx="2">
                  <c:v>3. Quartal</c:v>
                </c:pt>
                <c:pt idx="3">
                  <c:v>4. Quartal</c:v>
                </c:pt>
              </c:strCache>
            </c:strRef>
          </c:cat>
          <c:val>
            <c:numRef>
              <c:f>'Quartal-Jahresauswertung'!$H$3:$H$6</c:f>
            </c:numRef>
          </c:val>
          <c:smooth val="0"/>
          <c:extLst>
            <c:ext xmlns:c16="http://schemas.microsoft.com/office/drawing/2014/chart" uri="{C3380CC4-5D6E-409C-BE32-E72D297353CC}">
              <c16:uniqueId val="{00000005-B59E-4F39-A6EB-F77485E70E6E}"/>
            </c:ext>
          </c:extLst>
        </c:ser>
        <c:ser>
          <c:idx val="6"/>
          <c:order val="6"/>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'Quartal-Jahresauswertung'!$I$3:$I$6</c:f>
            </c:numRef>
          </c:val>
          <c:smooth val="0"/>
          <c:extLst>
            <c:ext xmlns:c16="http://schemas.microsoft.com/office/drawing/2014/chart" uri="{C3380CC4-5D6E-409C-BE32-E72D297353CC}">
              <c16:uniqueId val="{00000006-B59E-4F39-A6EB-F77485E70E6E}"/>
            </c:ext>
          </c:extLst>
        </c:ser>
        <c:ser>
          <c:idx val="7"/>
          <c:order val="7"/>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'Quartal-Jahresauswertung'!$J$3:$J$6</c:f>
            </c:numRef>
          </c:val>
          <c:smooth val="0"/>
          <c:extLst>
            <c:ext xmlns:c16="http://schemas.microsoft.com/office/drawing/2014/chart" uri="{C3380CC4-5D6E-409C-BE32-E72D297353CC}">
              <c16:uniqueId val="{00000007-B59E-4F39-A6EB-F77485E70E6E}"/>
            </c:ext>
          </c:extLst>
        </c:ser>
        <c:ser>
          <c:idx val="8"/>
          <c:order val="8"/>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'Quartal-Jahresauswertung'!$K$3:$K$6</c:f>
            </c:numRef>
          </c:val>
          <c:smooth val="0"/>
          <c:extLst>
            <c:ext xmlns:c16="http://schemas.microsoft.com/office/drawing/2014/chart" uri="{C3380CC4-5D6E-409C-BE32-E72D297353CC}">
              <c16:uniqueId val="{00000008-B59E-4F39-A6EB-F77485E70E6E}"/>
            </c:ext>
          </c:extLst>
        </c:ser>
        <c:ser>
          <c:idx val="9"/>
          <c:order val="9"/>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'Quartal-Jahresauswertung'!$L$3:$L$6</c:f>
            </c:numRef>
          </c:val>
          <c:smooth val="0"/>
          <c:extLst>
            <c:ext xmlns:c16="http://schemas.microsoft.com/office/drawing/2014/chart" uri="{C3380CC4-5D6E-409C-BE32-E72D297353CC}">
              <c16:uniqueId val="{00000009-B59E-4F39-A6EB-F77485E70E6E}"/>
            </c:ext>
          </c:extLst>
        </c:ser>
        <c:ser>
          <c:idx val="10"/>
          <c:order val="10"/>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'Quartal-Jahresauswertung'!$M$3:$M$6</c:f>
            </c:numRef>
          </c:val>
          <c:smooth val="0"/>
          <c:extLst>
            <c:ext xmlns:c16="http://schemas.microsoft.com/office/drawing/2014/chart" uri="{C3380CC4-5D6E-409C-BE32-E72D297353CC}">
              <c16:uniqueId val="{0000000A-B59E-4F39-A6EB-F77485E70E6E}"/>
            </c:ext>
          </c:extLst>
        </c:ser>
        <c:ser>
          <c:idx val="11"/>
          <c:order val="11"/>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'Quartal-Jahresauswertung'!$N$3:$N$6</c:f>
            </c:numRef>
          </c:val>
          <c:smooth val="0"/>
          <c:extLst>
            <c:ext xmlns:c16="http://schemas.microsoft.com/office/drawing/2014/chart" uri="{C3380CC4-5D6E-409C-BE32-E72D297353CC}">
              <c16:uniqueId val="{0000000B-B59E-4F39-A6EB-F77485E70E6E}"/>
            </c:ext>
          </c:extLst>
        </c:ser>
        <c:ser>
          <c:idx val="12"/>
          <c:order val="12"/>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'Quartal-Jahresauswertung'!$O$3:$O$6</c:f>
            </c:numRef>
          </c:val>
          <c:smooth val="0"/>
          <c:extLst>
            <c:ext xmlns:c16="http://schemas.microsoft.com/office/drawing/2014/chart" uri="{C3380CC4-5D6E-409C-BE32-E72D297353CC}">
              <c16:uniqueId val="{0000000C-B59E-4F39-A6EB-F77485E70E6E}"/>
            </c:ext>
          </c:extLst>
        </c:ser>
        <c:ser>
          <c:idx val="13"/>
          <c:order val="13"/>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'Quartal-Jahresauswertung'!$P$3:$P$6</c:f>
            </c:numRef>
          </c:val>
          <c:smooth val="0"/>
          <c:extLst>
            <c:ext xmlns:c16="http://schemas.microsoft.com/office/drawing/2014/chart" uri="{C3380CC4-5D6E-409C-BE32-E72D297353CC}">
              <c16:uniqueId val="{0000000D-B59E-4F39-A6EB-F77485E70E6E}"/>
            </c:ext>
          </c:extLst>
        </c:ser>
        <c:ser>
          <c:idx val="14"/>
          <c:order val="14"/>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'Quartal-Jahresauswertung'!$Q$3:$Q$6</c:f>
            </c:numRef>
          </c:val>
          <c:smooth val="0"/>
          <c:extLst>
            <c:ext xmlns:c16="http://schemas.microsoft.com/office/drawing/2014/chart" uri="{C3380CC4-5D6E-409C-BE32-E72D297353CC}">
              <c16:uniqueId val="{0000000E-B59E-4F39-A6EB-F77485E70E6E}"/>
            </c:ext>
          </c:extLst>
        </c:ser>
        <c:ser>
          <c:idx val="15"/>
          <c:order val="15"/>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'Quartal-Jahresauswertung'!$R$3:$R$6</c:f>
            </c:numRef>
          </c:val>
          <c:smooth val="0"/>
          <c:extLst>
            <c:ext xmlns:c16="http://schemas.microsoft.com/office/drawing/2014/chart" uri="{C3380CC4-5D6E-409C-BE32-E72D297353CC}">
              <c16:uniqueId val="{0000000F-B59E-4F39-A6EB-F77485E70E6E}"/>
            </c:ext>
          </c:extLst>
        </c:ser>
        <c:ser>
          <c:idx val="16"/>
          <c:order val="16"/>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'Quartal-Jahresauswertung'!$S$3:$S$6</c:f>
            </c:numRef>
          </c:val>
          <c:smooth val="0"/>
          <c:extLst>
            <c:ext xmlns:c16="http://schemas.microsoft.com/office/drawing/2014/chart" uri="{C3380CC4-5D6E-409C-BE32-E72D297353CC}">
              <c16:uniqueId val="{00000010-B59E-4F39-A6EB-F77485E70E6E}"/>
            </c:ext>
          </c:extLst>
        </c:ser>
        <c:ser>
          <c:idx val="17"/>
          <c:order val="17"/>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'Quartal-Jahresauswertung'!$T$3:$T$6</c:f>
            </c:numRef>
          </c:val>
          <c:smooth val="0"/>
          <c:extLst>
            <c:ext xmlns:c16="http://schemas.microsoft.com/office/drawing/2014/chart" uri="{C3380CC4-5D6E-409C-BE32-E72D297353CC}">
              <c16:uniqueId val="{00000011-B59E-4F39-A6EB-F77485E70E6E}"/>
            </c:ext>
          </c:extLst>
        </c:ser>
        <c:ser>
          <c:idx val="18"/>
          <c:order val="18"/>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'Quartal-Jahresauswertung'!$U$3:$U$6</c:f>
            </c:numRef>
          </c:val>
          <c:smooth val="0"/>
          <c:extLst>
            <c:ext xmlns:c16="http://schemas.microsoft.com/office/drawing/2014/chart" uri="{C3380CC4-5D6E-409C-BE32-E72D297353CC}">
              <c16:uniqueId val="{00000012-B59E-4F39-A6EB-F77485E70E6E}"/>
            </c:ext>
          </c:extLst>
        </c:ser>
        <c:ser>
          <c:idx val="19"/>
          <c:order val="19"/>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'Quartal-Jahresauswertung'!$V$3:$V$6</c:f>
            </c:numRef>
          </c:val>
          <c:smooth val="0"/>
          <c:extLst>
            <c:ext xmlns:c16="http://schemas.microsoft.com/office/drawing/2014/chart" uri="{C3380CC4-5D6E-409C-BE32-E72D297353CC}">
              <c16:uniqueId val="{00000013-B59E-4F39-A6EB-F77485E70E6E}"/>
            </c:ext>
          </c:extLst>
        </c:ser>
        <c:ser>
          <c:idx val="20"/>
          <c:order val="20"/>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'Quartal-Jahresauswertung'!$W$3:$W$6</c:f>
            </c:numRef>
          </c:val>
          <c:smooth val="0"/>
          <c:extLst>
            <c:ext xmlns:c16="http://schemas.microsoft.com/office/drawing/2014/chart" uri="{C3380CC4-5D6E-409C-BE32-E72D297353CC}">
              <c16:uniqueId val="{00000014-B59E-4F39-A6EB-F77485E70E6E}"/>
            </c:ext>
          </c:extLst>
        </c:ser>
        <c:ser>
          <c:idx val="21"/>
          <c:order val="21"/>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'Quartal-Jahresauswertung'!$X$3:$X$6</c:f>
            </c:numRef>
          </c:val>
          <c:smooth val="0"/>
          <c:extLst>
            <c:ext xmlns:c16="http://schemas.microsoft.com/office/drawing/2014/chart" uri="{C3380CC4-5D6E-409C-BE32-E72D297353CC}">
              <c16:uniqueId val="{00000015-B59E-4F39-A6EB-F77485E70E6E}"/>
            </c:ext>
          </c:extLst>
        </c:ser>
        <c:ser>
          <c:idx val="22"/>
          <c:order val="22"/>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'Quartal-Jahresauswertung'!$Y$3:$Y$6</c:f>
            </c:numRef>
          </c:val>
          <c:smooth val="0"/>
          <c:extLst>
            <c:ext xmlns:c16="http://schemas.microsoft.com/office/drawing/2014/chart" uri="{C3380CC4-5D6E-409C-BE32-E72D297353CC}">
              <c16:uniqueId val="{00000016-B59E-4F39-A6EB-F77485E70E6E}"/>
            </c:ext>
          </c:extLst>
        </c:ser>
        <c:ser>
          <c:idx val="23"/>
          <c:order val="23"/>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'Quartal-Jahresauswertung'!$Z$3:$Z$6</c:f>
            </c:numRef>
          </c:val>
          <c:smooth val="0"/>
          <c:extLst>
            <c:ext xmlns:c16="http://schemas.microsoft.com/office/drawing/2014/chart" uri="{C3380CC4-5D6E-409C-BE32-E72D297353CC}">
              <c16:uniqueId val="{00000017-B59E-4F39-A6EB-F77485E70E6E}"/>
            </c:ext>
          </c:extLst>
        </c:ser>
        <c:ser>
          <c:idx val="24"/>
          <c:order val="24"/>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'Quartal-Jahresauswertung'!$AA$3:$AA$6</c:f>
            </c:numRef>
          </c:val>
          <c:smooth val="0"/>
          <c:extLst>
            <c:ext xmlns:c16="http://schemas.microsoft.com/office/drawing/2014/chart" uri="{C3380CC4-5D6E-409C-BE32-E72D297353CC}">
              <c16:uniqueId val="{00000018-B59E-4F39-A6EB-F77485E70E6E}"/>
            </c:ext>
          </c:extLst>
        </c:ser>
        <c:ser>
          <c:idx val="25"/>
          <c:order val="25"/>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'Quartal-Jahresauswertung'!$AB$3:$AB$6</c:f>
            </c:numRef>
          </c:val>
          <c:smooth val="0"/>
          <c:extLst>
            <c:ext xmlns:c16="http://schemas.microsoft.com/office/drawing/2014/chart" uri="{C3380CC4-5D6E-409C-BE32-E72D297353CC}">
              <c16:uniqueId val="{00000019-B59E-4F39-A6EB-F77485E70E6E}"/>
            </c:ext>
          </c:extLst>
        </c:ser>
        <c:ser>
          <c:idx val="26"/>
          <c:order val="26"/>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'Quartal-Jahresauswertung'!$AC$3:$AC$6</c:f>
            </c:numRef>
          </c:val>
          <c:smooth val="0"/>
          <c:extLst>
            <c:ext xmlns:c16="http://schemas.microsoft.com/office/drawing/2014/chart" uri="{C3380CC4-5D6E-409C-BE32-E72D297353CC}">
              <c16:uniqueId val="{0000001A-B59E-4F39-A6EB-F77485E70E6E}"/>
            </c:ext>
          </c:extLst>
        </c:ser>
        <c:ser>
          <c:idx val="27"/>
          <c:order val="27"/>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'Quartal-Jahresauswertung'!$AD$3:$AD$6</c:f>
            </c:numRef>
          </c:val>
          <c:smooth val="0"/>
          <c:extLst>
            <c:ext xmlns:c16="http://schemas.microsoft.com/office/drawing/2014/chart" uri="{C3380CC4-5D6E-409C-BE32-E72D297353CC}">
              <c16:uniqueId val="{0000001B-B59E-4F39-A6EB-F77485E70E6E}"/>
            </c:ext>
          </c:extLst>
        </c:ser>
        <c:ser>
          <c:idx val="28"/>
          <c:order val="28"/>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'Quartal-Jahresauswertung'!$AE$3:$AE$6</c:f>
            </c:numRef>
          </c:val>
          <c:smooth val="0"/>
          <c:extLst>
            <c:ext xmlns:c16="http://schemas.microsoft.com/office/drawing/2014/chart" uri="{C3380CC4-5D6E-409C-BE32-E72D297353CC}">
              <c16:uniqueId val="{0000001C-B59E-4F39-A6EB-F77485E70E6E}"/>
            </c:ext>
          </c:extLst>
        </c:ser>
        <c:ser>
          <c:idx val="29"/>
          <c:order val="29"/>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'Quartal-Jahresauswertung'!$AF$3:$AF$6</c:f>
            </c:numRef>
          </c:val>
          <c:smooth val="0"/>
          <c:extLst>
            <c:ext xmlns:c16="http://schemas.microsoft.com/office/drawing/2014/chart" uri="{C3380CC4-5D6E-409C-BE32-E72D297353CC}">
              <c16:uniqueId val="{0000001D-B59E-4F39-A6EB-F77485E70E6E}"/>
            </c:ext>
          </c:extLst>
        </c:ser>
        <c:ser>
          <c:idx val="30"/>
          <c:order val="30"/>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'Quartal-Jahresauswertung'!$AG$3:$AG$6</c:f>
            </c:numRef>
          </c:val>
          <c:smooth val="0"/>
          <c:extLst>
            <c:ext xmlns:c16="http://schemas.microsoft.com/office/drawing/2014/chart" uri="{C3380CC4-5D6E-409C-BE32-E72D297353CC}">
              <c16:uniqueId val="{0000001E-B59E-4F39-A6EB-F77485E70E6E}"/>
            </c:ext>
          </c:extLst>
        </c:ser>
        <c:ser>
          <c:idx val="31"/>
          <c:order val="31"/>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'Quartal-Jahresauswertung'!$AH$3:$AH$6</c:f>
            </c:numRef>
          </c:val>
          <c:smooth val="0"/>
          <c:extLst>
            <c:ext xmlns:c16="http://schemas.microsoft.com/office/drawing/2014/chart" uri="{C3380CC4-5D6E-409C-BE32-E72D297353CC}">
              <c16:uniqueId val="{0000001F-B59E-4F39-A6EB-F77485E70E6E}"/>
            </c:ext>
          </c:extLst>
        </c:ser>
        <c:ser>
          <c:idx val="32"/>
          <c:order val="32"/>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'Quartal-Jahresauswertung'!$AI$3:$AI$6</c:f>
            </c:numRef>
          </c:val>
          <c:smooth val="0"/>
          <c:extLst>
            <c:ext xmlns:c16="http://schemas.microsoft.com/office/drawing/2014/chart" uri="{C3380CC4-5D6E-409C-BE32-E72D297353CC}">
              <c16:uniqueId val="{00000020-B59E-4F39-A6EB-F77485E70E6E}"/>
            </c:ext>
          </c:extLst>
        </c:ser>
        <c:ser>
          <c:idx val="33"/>
          <c:order val="33"/>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'Quartal-Jahresauswertung'!$AJ$3:$AJ$6</c:f>
            </c:numRef>
          </c:val>
          <c:smooth val="0"/>
          <c:extLst>
            <c:ext xmlns:c16="http://schemas.microsoft.com/office/drawing/2014/chart" uri="{C3380CC4-5D6E-409C-BE32-E72D297353CC}">
              <c16:uniqueId val="{00000021-B59E-4F39-A6EB-F77485E70E6E}"/>
            </c:ext>
          </c:extLst>
        </c:ser>
        <c:ser>
          <c:idx val="34"/>
          <c:order val="34"/>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'Quartal-Jahresauswertung'!$AK$3:$AK$6</c:f>
            </c:numRef>
          </c:val>
          <c:smooth val="0"/>
          <c:extLst>
            <c:ext xmlns:c16="http://schemas.microsoft.com/office/drawing/2014/chart" uri="{C3380CC4-5D6E-409C-BE32-E72D297353CC}">
              <c16:uniqueId val="{00000022-B59E-4F39-A6EB-F77485E70E6E}"/>
            </c:ext>
          </c:extLst>
        </c:ser>
        <c:ser>
          <c:idx val="35"/>
          <c:order val="35"/>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'Quartal-Jahresauswertung'!$AL$3:$AL$6</c:f>
            </c:numRef>
          </c:val>
          <c:smooth val="0"/>
          <c:extLst>
            <c:ext xmlns:c16="http://schemas.microsoft.com/office/drawing/2014/chart" uri="{C3380CC4-5D6E-409C-BE32-E72D297353CC}">
              <c16:uniqueId val="{00000023-B59E-4F39-A6EB-F77485E70E6E}"/>
            </c:ext>
          </c:extLst>
        </c:ser>
        <c:ser>
          <c:idx val="36"/>
          <c:order val="36"/>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'Quartal-Jahresauswertung'!$AM$3:$AM$6</c:f>
            </c:numRef>
          </c:val>
          <c:smooth val="0"/>
          <c:extLst>
            <c:ext xmlns:c16="http://schemas.microsoft.com/office/drawing/2014/chart" uri="{C3380CC4-5D6E-409C-BE32-E72D297353CC}">
              <c16:uniqueId val="{00000024-B59E-4F39-A6EB-F77485E70E6E}"/>
            </c:ext>
          </c:extLst>
        </c:ser>
        <c:ser>
          <c:idx val="37"/>
          <c:order val="37"/>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'Quartal-Jahresauswertung'!$AN$3:$AN$6</c:f>
            </c:numRef>
          </c:val>
          <c:smooth val="0"/>
          <c:extLst>
            <c:ext xmlns:c16="http://schemas.microsoft.com/office/drawing/2014/chart" uri="{C3380CC4-5D6E-409C-BE32-E72D297353CC}">
              <c16:uniqueId val="{00000025-B59E-4F39-A6EB-F77485E70E6E}"/>
            </c:ext>
          </c:extLst>
        </c:ser>
        <c:ser>
          <c:idx val="38"/>
          <c:order val="38"/>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'Quartal-Jahresauswertung'!$AO$3:$AO$6</c:f>
            </c:numRef>
          </c:val>
          <c:smooth val="0"/>
          <c:extLst>
            <c:ext xmlns:c16="http://schemas.microsoft.com/office/drawing/2014/chart" uri="{C3380CC4-5D6E-409C-BE32-E72D297353CC}">
              <c16:uniqueId val="{00000026-B59E-4F39-A6EB-F77485E70E6E}"/>
            </c:ext>
          </c:extLst>
        </c:ser>
        <c:ser>
          <c:idx val="39"/>
          <c:order val="39"/>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'Quartal-Jahresauswertung'!$AP$3:$AP$6</c:f>
            </c:numRef>
          </c:val>
          <c:smooth val="0"/>
          <c:extLst>
            <c:ext xmlns:c16="http://schemas.microsoft.com/office/drawing/2014/chart" uri="{C3380CC4-5D6E-409C-BE32-E72D297353CC}">
              <c16:uniqueId val="{00000027-B59E-4F39-A6EB-F77485E70E6E}"/>
            </c:ext>
          </c:extLst>
        </c:ser>
        <c:ser>
          <c:idx val="40"/>
          <c:order val="40"/>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'Quartal-Jahresauswertung'!$AQ$3:$AQ$6</c:f>
            </c:numRef>
          </c:val>
          <c:smooth val="0"/>
          <c:extLst>
            <c:ext xmlns:c16="http://schemas.microsoft.com/office/drawing/2014/chart" uri="{C3380CC4-5D6E-409C-BE32-E72D297353CC}">
              <c16:uniqueId val="{00000028-B59E-4F39-A6EB-F77485E70E6E}"/>
            </c:ext>
          </c:extLst>
        </c:ser>
        <c:ser>
          <c:idx val="41"/>
          <c:order val="41"/>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'Quartal-Jahresauswertung'!$AR$3:$AR$6</c:f>
            </c:numRef>
          </c:val>
          <c:smooth val="0"/>
          <c:extLst>
            <c:ext xmlns:c16="http://schemas.microsoft.com/office/drawing/2014/chart" uri="{C3380CC4-5D6E-409C-BE32-E72D297353CC}">
              <c16:uniqueId val="{00000029-B59E-4F39-A6EB-F77485E70E6E}"/>
            </c:ext>
          </c:extLst>
        </c:ser>
        <c:ser>
          <c:idx val="42"/>
          <c:order val="42"/>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'Quartal-Jahresauswertung'!$AS$3:$AS$6</c:f>
            </c:numRef>
          </c:val>
          <c:smooth val="0"/>
          <c:extLst>
            <c:ext xmlns:c16="http://schemas.microsoft.com/office/drawing/2014/chart" uri="{C3380CC4-5D6E-409C-BE32-E72D297353CC}">
              <c16:uniqueId val="{0000002A-B59E-4F39-A6EB-F77485E70E6E}"/>
            </c:ext>
          </c:extLst>
        </c:ser>
        <c:ser>
          <c:idx val="43"/>
          <c:order val="43"/>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'Quartal-Jahresauswertung'!$AT$3:$AT$6</c:f>
            </c:numRef>
          </c:val>
          <c:smooth val="0"/>
          <c:extLst>
            <c:ext xmlns:c16="http://schemas.microsoft.com/office/drawing/2014/chart" uri="{C3380CC4-5D6E-409C-BE32-E72D297353CC}">
              <c16:uniqueId val="{0000002B-B59E-4F39-A6EB-F77485E70E6E}"/>
            </c:ext>
          </c:extLst>
        </c:ser>
        <c:ser>
          <c:idx val="44"/>
          <c:order val="44"/>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'Quartal-Jahresauswertung'!$AU$3:$AU$6</c:f>
            </c:numRef>
          </c:val>
          <c:smooth val="0"/>
          <c:extLst>
            <c:ext xmlns:c16="http://schemas.microsoft.com/office/drawing/2014/chart" uri="{C3380CC4-5D6E-409C-BE32-E72D297353CC}">
              <c16:uniqueId val="{0000002C-B59E-4F39-A6EB-F77485E70E6E}"/>
            </c:ext>
          </c:extLst>
        </c:ser>
        <c:ser>
          <c:idx val="45"/>
          <c:order val="45"/>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'Quartal-Jahresauswertung'!$AV$3:$AV$6</c:f>
            </c:numRef>
          </c:val>
          <c:smooth val="0"/>
          <c:extLst>
            <c:ext xmlns:c16="http://schemas.microsoft.com/office/drawing/2014/chart" uri="{C3380CC4-5D6E-409C-BE32-E72D297353CC}">
              <c16:uniqueId val="{0000002D-B59E-4F39-A6EB-F77485E70E6E}"/>
            </c:ext>
          </c:extLst>
        </c:ser>
        <c:ser>
          <c:idx val="46"/>
          <c:order val="46"/>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'Quartal-Jahresauswertung'!$AW$3:$AW$6</c:f>
            </c:numRef>
          </c:val>
          <c:smooth val="0"/>
          <c:extLst>
            <c:ext xmlns:c16="http://schemas.microsoft.com/office/drawing/2014/chart" uri="{C3380CC4-5D6E-409C-BE32-E72D297353CC}">
              <c16:uniqueId val="{0000002E-B59E-4F39-A6EB-F77485E70E6E}"/>
            </c:ext>
          </c:extLst>
        </c:ser>
        <c:ser>
          <c:idx val="47"/>
          <c:order val="47"/>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'Quartal-Jahresauswertung'!$AX$3:$AX$6</c:f>
            </c:numRef>
          </c:val>
          <c:smooth val="0"/>
          <c:extLst>
            <c:ext xmlns:c16="http://schemas.microsoft.com/office/drawing/2014/chart" uri="{C3380CC4-5D6E-409C-BE32-E72D297353CC}">
              <c16:uniqueId val="{0000002F-B59E-4F39-A6EB-F77485E70E6E}"/>
            </c:ext>
          </c:extLst>
        </c:ser>
        <c:ser>
          <c:idx val="48"/>
          <c:order val="48"/>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'Quartal-Jahresauswertung'!$AY$3:$AY$6</c:f>
            </c:numRef>
          </c:val>
          <c:smooth val="0"/>
          <c:extLst>
            <c:ext xmlns:c16="http://schemas.microsoft.com/office/drawing/2014/chart" uri="{C3380CC4-5D6E-409C-BE32-E72D297353CC}">
              <c16:uniqueId val="{00000030-B59E-4F39-A6EB-F77485E70E6E}"/>
            </c:ext>
          </c:extLst>
        </c:ser>
        <c:ser>
          <c:idx val="49"/>
          <c:order val="49"/>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'Quartal-Jahresauswertung'!$AZ$3:$AZ$6</c:f>
            </c:numRef>
          </c:val>
          <c:smooth val="0"/>
          <c:extLst>
            <c:ext xmlns:c16="http://schemas.microsoft.com/office/drawing/2014/chart" uri="{C3380CC4-5D6E-409C-BE32-E72D297353CC}">
              <c16:uniqueId val="{00000031-B59E-4F39-A6EB-F77485E70E6E}"/>
            </c:ext>
          </c:extLst>
        </c:ser>
        <c:ser>
          <c:idx val="50"/>
          <c:order val="50"/>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'Quartal-Jahresauswertung'!$BA$3:$BA$6</c:f>
            </c:numRef>
          </c:val>
          <c:smooth val="0"/>
          <c:extLst>
            <c:ext xmlns:c16="http://schemas.microsoft.com/office/drawing/2014/chart" uri="{C3380CC4-5D6E-409C-BE32-E72D297353CC}">
              <c16:uniqueId val="{00000032-B59E-4F39-A6EB-F77485E70E6E}"/>
            </c:ext>
          </c:extLst>
        </c:ser>
        <c:ser>
          <c:idx val="51"/>
          <c:order val="51"/>
          <c:spPr>
            <a:ln w="28575" cap="rnd">
              <a:solidFill>
                <a:schemeClr val="accent4">
                  <a:lumMod val="50000"/>
                  <a:lumOff val="50000"/>
                </a:schemeClr>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'Quartal-Jahresauswertung'!$BB$3:$BB$6</c:f>
            </c:numRef>
          </c:val>
          <c:smooth val="0"/>
          <c:extLst>
            <c:ext xmlns:c16="http://schemas.microsoft.com/office/drawing/2014/chart" uri="{C3380CC4-5D6E-409C-BE32-E72D297353CC}">
              <c16:uniqueId val="{00000033-B59E-4F39-A6EB-F77485E70E6E}"/>
            </c:ext>
          </c:extLst>
        </c:ser>
        <c:ser>
          <c:idx val="52"/>
          <c:order val="52"/>
          <c:spPr>
            <a:ln w="28575" cap="rnd">
              <a:solidFill>
                <a:schemeClr val="accent5">
                  <a:lumMod val="50000"/>
                  <a:lumOff val="50000"/>
                </a:schemeClr>
              </a:solidFill>
              <a:round/>
            </a:ln>
            <a:effectLst/>
          </c:spPr>
          <c:marker>
            <c:symbol val="circle"/>
            <c:size val="5"/>
            <c:spPr>
              <a:solidFill>
                <a:schemeClr val="accent5">
                  <a:lumMod val="50000"/>
                  <a:lumOff val="50000"/>
                </a:schemeClr>
              </a:solidFill>
              <a:ln w="9525">
                <a:solidFill>
                  <a:schemeClr val="accent5">
                    <a:lumMod val="50000"/>
                    <a:lumOff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'Quartal-Jahresauswertung'!$BC$3:$BC$6</c:f>
            </c:numRef>
          </c:val>
          <c:smooth val="0"/>
          <c:extLst>
            <c:ext xmlns:c16="http://schemas.microsoft.com/office/drawing/2014/chart" uri="{C3380CC4-5D6E-409C-BE32-E72D297353CC}">
              <c16:uniqueId val="{00000034-B59E-4F39-A6EB-F77485E70E6E}"/>
            </c:ext>
          </c:extLst>
        </c:ser>
        <c:ser>
          <c:idx val="53"/>
          <c:order val="53"/>
          <c:spPr>
            <a:ln w="28575" cap="rnd">
              <a:solidFill>
                <a:schemeClr val="accent6">
                  <a:lumMod val="50000"/>
                  <a:lumOff val="50000"/>
                </a:schemeClr>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'Quartal-Jahresauswertung'!$BD$3:$BD$6</c:f>
            </c:numRef>
          </c:val>
          <c:smooth val="0"/>
          <c:extLst>
            <c:ext xmlns:c16="http://schemas.microsoft.com/office/drawing/2014/chart" uri="{C3380CC4-5D6E-409C-BE32-E72D297353CC}">
              <c16:uniqueId val="{00000035-B59E-4F39-A6EB-F77485E70E6E}"/>
            </c:ext>
          </c:extLst>
        </c:ser>
        <c:ser>
          <c:idx val="54"/>
          <c:order val="54"/>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'Quartal-Jahresauswertung'!$BE$3:$BE$6</c:f>
            </c:numRef>
          </c:val>
          <c:smooth val="0"/>
          <c:extLst>
            <c:ext xmlns:c16="http://schemas.microsoft.com/office/drawing/2014/chart" uri="{C3380CC4-5D6E-409C-BE32-E72D297353CC}">
              <c16:uniqueId val="{00000036-B59E-4F39-A6EB-F77485E70E6E}"/>
            </c:ext>
          </c:extLst>
        </c:ser>
        <c:ser>
          <c:idx val="55"/>
          <c:order val="55"/>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'Quartal-Jahresauswertung'!$BF$3:$BF$6</c:f>
            </c:numRef>
          </c:val>
          <c:smooth val="0"/>
          <c:extLst>
            <c:ext xmlns:c16="http://schemas.microsoft.com/office/drawing/2014/chart" uri="{C3380CC4-5D6E-409C-BE32-E72D297353CC}">
              <c16:uniqueId val="{00000037-B59E-4F39-A6EB-F77485E70E6E}"/>
            </c:ext>
          </c:extLst>
        </c:ser>
        <c:ser>
          <c:idx val="56"/>
          <c:order val="56"/>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'Quartal-Jahresauswertung'!$BG$3:$BG$6</c:f>
            </c:numRef>
          </c:val>
          <c:smooth val="0"/>
          <c:extLst>
            <c:ext xmlns:c16="http://schemas.microsoft.com/office/drawing/2014/chart" uri="{C3380CC4-5D6E-409C-BE32-E72D297353CC}">
              <c16:uniqueId val="{00000038-B59E-4F39-A6EB-F77485E70E6E}"/>
            </c:ext>
          </c:extLst>
        </c:ser>
        <c:ser>
          <c:idx val="57"/>
          <c:order val="57"/>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'Quartal-Jahresauswertung'!$BH$3:$BH$6</c:f>
            </c:numRef>
          </c:val>
          <c:smooth val="0"/>
          <c:extLst>
            <c:ext xmlns:c16="http://schemas.microsoft.com/office/drawing/2014/chart" uri="{C3380CC4-5D6E-409C-BE32-E72D297353CC}">
              <c16:uniqueId val="{00000039-B59E-4F39-A6EB-F77485E70E6E}"/>
            </c:ext>
          </c:extLst>
        </c:ser>
        <c:ser>
          <c:idx val="58"/>
          <c:order val="58"/>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'Quartal-Jahresauswertung'!$BI$3:$BI$6</c:f>
            </c:numRef>
          </c:val>
          <c:smooth val="0"/>
          <c:extLst>
            <c:ext xmlns:c16="http://schemas.microsoft.com/office/drawing/2014/chart" uri="{C3380CC4-5D6E-409C-BE32-E72D297353CC}">
              <c16:uniqueId val="{0000003A-B59E-4F39-A6EB-F77485E70E6E}"/>
            </c:ext>
          </c:extLst>
        </c:ser>
        <c:ser>
          <c:idx val="59"/>
          <c:order val="59"/>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'Quartal-Jahresauswertung'!$BJ$3:$BJ$6</c:f>
            </c:numRef>
          </c:val>
          <c:smooth val="0"/>
          <c:extLst>
            <c:ext xmlns:c16="http://schemas.microsoft.com/office/drawing/2014/chart" uri="{C3380CC4-5D6E-409C-BE32-E72D297353CC}">
              <c16:uniqueId val="{0000003B-B59E-4F39-A6EB-F77485E70E6E}"/>
            </c:ext>
          </c:extLst>
        </c:ser>
        <c:ser>
          <c:idx val="60"/>
          <c:order val="60"/>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'Quartal-Jahresauswertung'!$BK$3:$BK$6</c:f>
            </c:numRef>
          </c:val>
          <c:smooth val="0"/>
          <c:extLst>
            <c:ext xmlns:c16="http://schemas.microsoft.com/office/drawing/2014/chart" uri="{C3380CC4-5D6E-409C-BE32-E72D297353CC}">
              <c16:uniqueId val="{0000003C-B59E-4F39-A6EB-F77485E70E6E}"/>
            </c:ext>
          </c:extLst>
        </c:ser>
        <c:ser>
          <c:idx val="61"/>
          <c:order val="61"/>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'Quartal-Jahresauswertung'!$BL$3:$BL$6</c:f>
            </c:numRef>
          </c:val>
          <c:smooth val="0"/>
          <c:extLst>
            <c:ext xmlns:c16="http://schemas.microsoft.com/office/drawing/2014/chart" uri="{C3380CC4-5D6E-409C-BE32-E72D297353CC}">
              <c16:uniqueId val="{0000003D-B59E-4F39-A6EB-F77485E70E6E}"/>
            </c:ext>
          </c:extLst>
        </c:ser>
        <c:ser>
          <c:idx val="62"/>
          <c:order val="62"/>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'Quartal-Jahresauswertung'!$BM$3:$BM$6</c:f>
            </c:numRef>
          </c:val>
          <c:smooth val="0"/>
          <c:extLst>
            <c:ext xmlns:c16="http://schemas.microsoft.com/office/drawing/2014/chart" uri="{C3380CC4-5D6E-409C-BE32-E72D297353CC}">
              <c16:uniqueId val="{0000003E-B59E-4F39-A6EB-F77485E70E6E}"/>
            </c:ext>
          </c:extLst>
        </c:ser>
        <c:ser>
          <c:idx val="63"/>
          <c:order val="63"/>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'Quartal-Jahresauswertung'!$BN$3:$BN$6</c:f>
            </c:numRef>
          </c:val>
          <c:smooth val="0"/>
          <c:extLst>
            <c:ext xmlns:c16="http://schemas.microsoft.com/office/drawing/2014/chart" uri="{C3380CC4-5D6E-409C-BE32-E72D297353CC}">
              <c16:uniqueId val="{0000003F-B59E-4F39-A6EB-F77485E70E6E}"/>
            </c:ext>
          </c:extLst>
        </c:ser>
        <c:ser>
          <c:idx val="64"/>
          <c:order val="64"/>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'Quartal-Jahresauswertung'!$BO$3:$BO$6</c:f>
            </c:numRef>
          </c:val>
          <c:smooth val="0"/>
          <c:extLst>
            <c:ext xmlns:c16="http://schemas.microsoft.com/office/drawing/2014/chart" uri="{C3380CC4-5D6E-409C-BE32-E72D297353CC}">
              <c16:uniqueId val="{00000040-B59E-4F39-A6EB-F77485E70E6E}"/>
            </c:ext>
          </c:extLst>
        </c:ser>
        <c:ser>
          <c:idx val="65"/>
          <c:order val="65"/>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'Quartal-Jahresauswertung'!$BP$3:$BP$6</c:f>
            </c:numRef>
          </c:val>
          <c:smooth val="0"/>
          <c:extLst>
            <c:ext xmlns:c16="http://schemas.microsoft.com/office/drawing/2014/chart" uri="{C3380CC4-5D6E-409C-BE32-E72D297353CC}">
              <c16:uniqueId val="{00000041-B59E-4F39-A6EB-F77485E70E6E}"/>
            </c:ext>
          </c:extLst>
        </c:ser>
        <c:ser>
          <c:idx val="66"/>
          <c:order val="66"/>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'Quartal-Jahresauswertung'!$BQ$3:$BQ$6</c:f>
            </c:numRef>
          </c:val>
          <c:smooth val="0"/>
          <c:extLst>
            <c:ext xmlns:c16="http://schemas.microsoft.com/office/drawing/2014/chart" uri="{C3380CC4-5D6E-409C-BE32-E72D297353CC}">
              <c16:uniqueId val="{00000042-B59E-4F39-A6EB-F77485E70E6E}"/>
            </c:ext>
          </c:extLst>
        </c:ser>
        <c:ser>
          <c:idx val="67"/>
          <c:order val="67"/>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'Quartal-Jahresauswertung'!$BR$3:$BR$6</c:f>
            </c:numRef>
          </c:val>
          <c:smooth val="0"/>
          <c:extLst>
            <c:ext xmlns:c16="http://schemas.microsoft.com/office/drawing/2014/chart" uri="{C3380CC4-5D6E-409C-BE32-E72D297353CC}">
              <c16:uniqueId val="{00000043-B59E-4F39-A6EB-F77485E70E6E}"/>
            </c:ext>
          </c:extLst>
        </c:ser>
        <c:ser>
          <c:idx val="68"/>
          <c:order val="68"/>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'Quartal-Jahresauswertung'!$BS$3:$BS$6</c:f>
            </c:numRef>
          </c:val>
          <c:smooth val="0"/>
          <c:extLst>
            <c:ext xmlns:c16="http://schemas.microsoft.com/office/drawing/2014/chart" uri="{C3380CC4-5D6E-409C-BE32-E72D297353CC}">
              <c16:uniqueId val="{00000044-B59E-4F39-A6EB-F77485E70E6E}"/>
            </c:ext>
          </c:extLst>
        </c:ser>
        <c:ser>
          <c:idx val="69"/>
          <c:order val="69"/>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'Quartal-Jahresauswertung'!$BT$3:$BT$6</c:f>
            </c:numRef>
          </c:val>
          <c:smooth val="0"/>
          <c:extLst>
            <c:ext xmlns:c16="http://schemas.microsoft.com/office/drawing/2014/chart" uri="{C3380CC4-5D6E-409C-BE32-E72D297353CC}">
              <c16:uniqueId val="{00000045-B59E-4F39-A6EB-F77485E70E6E}"/>
            </c:ext>
          </c:extLst>
        </c:ser>
        <c:ser>
          <c:idx val="70"/>
          <c:order val="70"/>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'Quartal-Jahresauswertung'!$BU$3:$BU$6</c:f>
            </c:numRef>
          </c:val>
          <c:smooth val="0"/>
          <c:extLst>
            <c:ext xmlns:c16="http://schemas.microsoft.com/office/drawing/2014/chart" uri="{C3380CC4-5D6E-409C-BE32-E72D297353CC}">
              <c16:uniqueId val="{00000046-B59E-4F39-A6EB-F77485E70E6E}"/>
            </c:ext>
          </c:extLst>
        </c:ser>
        <c:ser>
          <c:idx val="71"/>
          <c:order val="71"/>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'Quartal-Jahresauswertung'!$BV$3:$BV$6</c:f>
            </c:numRef>
          </c:val>
          <c:smooth val="0"/>
          <c:extLst>
            <c:ext xmlns:c16="http://schemas.microsoft.com/office/drawing/2014/chart" uri="{C3380CC4-5D6E-409C-BE32-E72D297353CC}">
              <c16:uniqueId val="{00000047-B59E-4F39-A6EB-F77485E70E6E}"/>
            </c:ext>
          </c:extLst>
        </c:ser>
        <c:ser>
          <c:idx val="72"/>
          <c:order val="72"/>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'Quartal-Jahresauswertung'!$BW$3:$BW$6</c:f>
            </c:numRef>
          </c:val>
          <c:smooth val="0"/>
          <c:extLst>
            <c:ext xmlns:c16="http://schemas.microsoft.com/office/drawing/2014/chart" uri="{C3380CC4-5D6E-409C-BE32-E72D297353CC}">
              <c16:uniqueId val="{00000048-B59E-4F39-A6EB-F77485E70E6E}"/>
            </c:ext>
          </c:extLst>
        </c:ser>
        <c:ser>
          <c:idx val="73"/>
          <c:order val="73"/>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'Quartal-Jahresauswertung'!$BX$3:$BX$6</c:f>
            </c:numRef>
          </c:val>
          <c:smooth val="0"/>
          <c:extLst>
            <c:ext xmlns:c16="http://schemas.microsoft.com/office/drawing/2014/chart" uri="{C3380CC4-5D6E-409C-BE32-E72D297353CC}">
              <c16:uniqueId val="{00000049-B59E-4F39-A6EB-F77485E70E6E}"/>
            </c:ext>
          </c:extLst>
        </c:ser>
        <c:ser>
          <c:idx val="74"/>
          <c:order val="74"/>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'Quartal-Jahresauswertung'!$BY$3:$BY$6</c:f>
            </c:numRef>
          </c:val>
          <c:smooth val="0"/>
          <c:extLst>
            <c:ext xmlns:c16="http://schemas.microsoft.com/office/drawing/2014/chart" uri="{C3380CC4-5D6E-409C-BE32-E72D297353CC}">
              <c16:uniqueId val="{0000004A-B59E-4F39-A6EB-F77485E70E6E}"/>
            </c:ext>
          </c:extLst>
        </c:ser>
        <c:ser>
          <c:idx val="75"/>
          <c:order val="75"/>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'Quartal-Jahresauswertung'!$BZ$3:$BZ$6</c:f>
            </c:numRef>
          </c:val>
          <c:smooth val="0"/>
          <c:extLst>
            <c:ext xmlns:c16="http://schemas.microsoft.com/office/drawing/2014/chart" uri="{C3380CC4-5D6E-409C-BE32-E72D297353CC}">
              <c16:uniqueId val="{0000004B-B59E-4F39-A6EB-F77485E70E6E}"/>
            </c:ext>
          </c:extLst>
        </c:ser>
        <c:ser>
          <c:idx val="76"/>
          <c:order val="76"/>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'Quartal-Jahresauswertung'!$CA$3:$CA$6</c:f>
            </c:numRef>
          </c:val>
          <c:smooth val="0"/>
          <c:extLst>
            <c:ext xmlns:c16="http://schemas.microsoft.com/office/drawing/2014/chart" uri="{C3380CC4-5D6E-409C-BE32-E72D297353CC}">
              <c16:uniqueId val="{0000004C-B59E-4F39-A6EB-F77485E70E6E}"/>
            </c:ext>
          </c:extLst>
        </c:ser>
        <c:ser>
          <c:idx val="77"/>
          <c:order val="77"/>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'Quartal-Jahresauswertung'!$CB$3:$CB$6</c:f>
            </c:numRef>
          </c:val>
          <c:smooth val="0"/>
          <c:extLst>
            <c:ext xmlns:c16="http://schemas.microsoft.com/office/drawing/2014/chart" uri="{C3380CC4-5D6E-409C-BE32-E72D297353CC}">
              <c16:uniqueId val="{0000004D-B59E-4F39-A6EB-F77485E70E6E}"/>
            </c:ext>
          </c:extLst>
        </c:ser>
        <c:ser>
          <c:idx val="78"/>
          <c:order val="78"/>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'Quartal-Jahresauswertung'!$CC$3:$CC$6</c:f>
            </c:numRef>
          </c:val>
          <c:smooth val="0"/>
          <c:extLst>
            <c:ext xmlns:c16="http://schemas.microsoft.com/office/drawing/2014/chart" uri="{C3380CC4-5D6E-409C-BE32-E72D297353CC}">
              <c16:uniqueId val="{0000004E-B59E-4F39-A6EB-F77485E70E6E}"/>
            </c:ext>
          </c:extLst>
        </c:ser>
        <c:ser>
          <c:idx val="79"/>
          <c:order val="79"/>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'Quartal-Jahresauswertung'!$CD$3:$CD$6</c:f>
            </c:numRef>
          </c:val>
          <c:smooth val="0"/>
          <c:extLst>
            <c:ext xmlns:c16="http://schemas.microsoft.com/office/drawing/2014/chart" uri="{C3380CC4-5D6E-409C-BE32-E72D297353CC}">
              <c16:uniqueId val="{0000004F-B59E-4F39-A6EB-F77485E70E6E}"/>
            </c:ext>
          </c:extLst>
        </c:ser>
        <c:ser>
          <c:idx val="80"/>
          <c:order val="80"/>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'Quartal-Jahresauswertung'!$CE$3:$CE$6</c:f>
            </c:numRef>
          </c:val>
          <c:smooth val="0"/>
          <c:extLst>
            <c:ext xmlns:c16="http://schemas.microsoft.com/office/drawing/2014/chart" uri="{C3380CC4-5D6E-409C-BE32-E72D297353CC}">
              <c16:uniqueId val="{00000050-B59E-4F39-A6EB-F77485E70E6E}"/>
            </c:ext>
          </c:extLst>
        </c:ser>
        <c:ser>
          <c:idx val="81"/>
          <c:order val="81"/>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'Quartal-Jahresauswertung'!$CF$3:$CF$6</c:f>
            </c:numRef>
          </c:val>
          <c:smooth val="0"/>
          <c:extLst>
            <c:ext xmlns:c16="http://schemas.microsoft.com/office/drawing/2014/chart" uri="{C3380CC4-5D6E-409C-BE32-E72D297353CC}">
              <c16:uniqueId val="{00000051-B59E-4F39-A6EB-F77485E70E6E}"/>
            </c:ext>
          </c:extLst>
        </c:ser>
        <c:ser>
          <c:idx val="82"/>
          <c:order val="82"/>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'Quartal-Jahresauswertung'!$CG$3:$CG$6</c:f>
            </c:numRef>
          </c:val>
          <c:smooth val="0"/>
          <c:extLst>
            <c:ext xmlns:c16="http://schemas.microsoft.com/office/drawing/2014/chart" uri="{C3380CC4-5D6E-409C-BE32-E72D297353CC}">
              <c16:uniqueId val="{00000052-B59E-4F39-A6EB-F77485E70E6E}"/>
            </c:ext>
          </c:extLst>
        </c:ser>
        <c:ser>
          <c:idx val="83"/>
          <c:order val="83"/>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'Quartal-Jahresauswertung'!$CH$3:$CH$6</c:f>
            </c:numRef>
          </c:val>
          <c:smooth val="0"/>
          <c:extLst>
            <c:ext xmlns:c16="http://schemas.microsoft.com/office/drawing/2014/chart" uri="{C3380CC4-5D6E-409C-BE32-E72D297353CC}">
              <c16:uniqueId val="{00000053-B59E-4F39-A6EB-F77485E70E6E}"/>
            </c:ext>
          </c:extLst>
        </c:ser>
        <c:ser>
          <c:idx val="84"/>
          <c:order val="84"/>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'Quartal-Jahresauswertung'!$CI$3:$CI$6</c:f>
            </c:numRef>
          </c:val>
          <c:smooth val="0"/>
          <c:extLst>
            <c:ext xmlns:c16="http://schemas.microsoft.com/office/drawing/2014/chart" uri="{C3380CC4-5D6E-409C-BE32-E72D297353CC}">
              <c16:uniqueId val="{00000054-B59E-4F39-A6EB-F77485E70E6E}"/>
            </c:ext>
          </c:extLst>
        </c:ser>
        <c:ser>
          <c:idx val="85"/>
          <c:order val="85"/>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'Quartal-Jahresauswertung'!$B$3:$B$6</c:f>
              <c:strCache>
                <c:ptCount val="4"/>
                <c:pt idx="0">
                  <c:v>1. Quartal</c:v>
                </c:pt>
                <c:pt idx="1">
                  <c:v>2. Quartal</c:v>
                </c:pt>
                <c:pt idx="2">
                  <c:v>3. Quartal</c:v>
                </c:pt>
                <c:pt idx="3">
                  <c:v>4. Quartal</c:v>
                </c:pt>
              </c:strCache>
            </c:strRef>
          </c:cat>
          <c:val>
            <c:numRef>
              <c:f>'Quartal-Jahresauswertung'!$CJ$3:$CJ$6</c:f>
            </c:numRef>
          </c:val>
          <c:smooth val="0"/>
          <c:extLst>
            <c:ext xmlns:c16="http://schemas.microsoft.com/office/drawing/2014/chart" uri="{C3380CC4-5D6E-409C-BE32-E72D297353CC}">
              <c16:uniqueId val="{00000055-B59E-4F39-A6EB-F77485E70E6E}"/>
            </c:ext>
          </c:extLst>
        </c:ser>
        <c:ser>
          <c:idx val="86"/>
          <c:order val="86"/>
          <c:spPr>
            <a:ln w="28575" cap="rnd">
              <a:solidFill>
                <a:schemeClr val="accent3">
                  <a:lumMod val="50000"/>
                </a:schemeClr>
              </a:solidFill>
              <a:round/>
            </a:ln>
            <a:effectLst/>
          </c:spPr>
          <c:marker>
            <c:symbol val="none"/>
          </c:marker>
          <c:dPt>
            <c:idx val="0"/>
            <c:marker>
              <c:symbol val="none"/>
            </c:marker>
            <c:bubble3D val="0"/>
            <c:spPr>
              <a:ln w="28575" cap="rnd">
                <a:solidFill>
                  <a:schemeClr val="accent3">
                    <a:lumMod val="50000"/>
                  </a:schemeClr>
                </a:solidFill>
                <a:round/>
              </a:ln>
              <a:effectLst/>
            </c:spPr>
            <c:extLst>
              <c:ext xmlns:c16="http://schemas.microsoft.com/office/drawing/2014/chart" uri="{C3380CC4-5D6E-409C-BE32-E72D297353CC}">
                <c16:uniqueId val="{00000057-B59E-4F39-A6EB-F77485E70E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'Quartal-Jahresauswertung'!$B$3:$B$6</c:f>
              <c:strCache>
                <c:ptCount val="4"/>
                <c:pt idx="0">
                  <c:v>1. Quartal</c:v>
                </c:pt>
                <c:pt idx="1">
                  <c:v>2. Quartal</c:v>
                </c:pt>
                <c:pt idx="2">
                  <c:v>3. Quartal</c:v>
                </c:pt>
                <c:pt idx="3">
                  <c:v>4. Quartal</c:v>
                </c:pt>
              </c:strCache>
            </c:strRef>
          </c:cat>
          <c:val>
            <c:numRef>
              <c:f>'Quartal-Jahresauswertung'!$CK$3:$CK$6</c:f>
              <c:numCache>
                <c:formatCode>General</c:formatCode>
                <c:ptCount val="4"/>
                <c:pt idx="0">
                  <c:v>105</c:v>
                </c:pt>
                <c:pt idx="1">
                  <c:v>43011</c:v>
                </c:pt>
                <c:pt idx="2">
                  <c:v>93184</c:v>
                </c:pt>
                <c:pt idx="3">
                  <c:v>68611</c:v>
                </c:pt>
              </c:numCache>
            </c:numRef>
          </c:val>
          <c:smooth val="0"/>
          <c:extLst>
            <c:ext xmlns:c16="http://schemas.microsoft.com/office/drawing/2014/chart" uri="{C3380CC4-5D6E-409C-BE32-E72D297353CC}">
              <c16:uniqueId val="{00000058-B59E-4F39-A6EB-F77485E70E6E}"/>
            </c:ext>
          </c:extLst>
        </c:ser>
        <c:dLbls>
          <c:showLegendKey val="0"/>
          <c:showVal val="0"/>
          <c:showCatName val="0"/>
          <c:showSerName val="0"/>
          <c:showPercent val="0"/>
          <c:showBubbleSize val="0"/>
        </c:dLbls>
        <c:smooth val="0"/>
        <c:axId val="1265080656"/>
        <c:axId val="1265075376"/>
      </c:lineChart>
      <c:catAx>
        <c:axId val="126508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75376"/>
        <c:crosses val="autoZero"/>
        <c:auto val="1"/>
        <c:lblAlgn val="ctr"/>
        <c:lblOffset val="100"/>
        <c:noMultiLvlLbl val="0"/>
      </c:catAx>
      <c:valAx>
        <c:axId val="126507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65080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14</xdr:row>
      <xdr:rowOff>76200</xdr:rowOff>
    </xdr:from>
    <xdr:to>
      <xdr:col>3</xdr:col>
      <xdr:colOff>304800</xdr:colOff>
      <xdr:row>27</xdr:row>
      <xdr:rowOff>123825</xdr:rowOff>
    </xdr:to>
    <mc:AlternateContent xmlns:mc="http://schemas.openxmlformats.org/markup-compatibility/2006" xmlns:sle15="http://schemas.microsoft.com/office/drawing/2012/slicer">
      <mc:Choice Requires="sle15">
        <xdr:graphicFrame macro="">
          <xdr:nvGraphicFramePr>
            <xdr:cNvPr id="5" name="Datum">
              <a:extLst>
                <a:ext uri="{FF2B5EF4-FFF2-40B4-BE49-F238E27FC236}">
                  <a16:creationId xmlns:a16="http://schemas.microsoft.com/office/drawing/2014/main" id="{D025F640-CF1D-46A9-898A-C38C2BA38B42}"/>
                </a:ext>
              </a:extLst>
            </xdr:cNvPr>
            <xdr:cNvGraphicFramePr/>
          </xdr:nvGraphicFramePr>
          <xdr:xfrm>
            <a:off x="0" y="0"/>
            <a:ext cx="0" cy="0"/>
          </xdr:xfrm>
          <a:graphic>
            <a:graphicData uri="http://schemas.microsoft.com/office/drawing/2010/slicer">
              <sle:slicer xmlns:sle="http://schemas.microsoft.com/office/drawing/2010/slicer" name="Datum"/>
            </a:graphicData>
          </a:graphic>
        </xdr:graphicFrame>
      </mc:Choice>
      <mc:Fallback xmlns="">
        <xdr:sp macro="" textlink="">
          <xdr:nvSpPr>
            <xdr:cNvPr id="0" name=""/>
            <xdr:cNvSpPr>
              <a:spLocks noTextEdit="1"/>
            </xdr:cNvSpPr>
          </xdr:nvSpPr>
          <xdr:spPr>
            <a:xfrm>
              <a:off x="47625" y="259080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3</xdr:col>
      <xdr:colOff>409575</xdr:colOff>
      <xdr:row>14</xdr:row>
      <xdr:rowOff>104775</xdr:rowOff>
    </xdr:from>
    <xdr:to>
      <xdr:col>5</xdr:col>
      <xdr:colOff>714375</xdr:colOff>
      <xdr:row>27</xdr:row>
      <xdr:rowOff>152400</xdr:rowOff>
    </xdr:to>
    <mc:AlternateContent xmlns:mc="http://schemas.openxmlformats.org/markup-compatibility/2006" xmlns:sle15="http://schemas.microsoft.com/office/drawing/2012/slicer">
      <mc:Choice Requires="sle15">
        <xdr:graphicFrame macro="">
          <xdr:nvGraphicFramePr>
            <xdr:cNvPr id="7" name="Kalenderwoche">
              <a:extLst>
                <a:ext uri="{FF2B5EF4-FFF2-40B4-BE49-F238E27FC236}">
                  <a16:creationId xmlns:a16="http://schemas.microsoft.com/office/drawing/2014/main" id="{851CB0AE-AD92-4B86-978D-C25DF3B776AB}"/>
                </a:ext>
              </a:extLst>
            </xdr:cNvPr>
            <xdr:cNvGraphicFramePr/>
          </xdr:nvGraphicFramePr>
          <xdr:xfrm>
            <a:off x="0" y="0"/>
            <a:ext cx="0" cy="0"/>
          </xdr:xfrm>
          <a:graphic>
            <a:graphicData uri="http://schemas.microsoft.com/office/drawing/2010/slicer">
              <sle:slicer xmlns:sle="http://schemas.microsoft.com/office/drawing/2010/slicer" name="Kalenderwoche"/>
            </a:graphicData>
          </a:graphic>
        </xdr:graphicFrame>
      </mc:Choice>
      <mc:Fallback xmlns="">
        <xdr:sp macro="" textlink="">
          <xdr:nvSpPr>
            <xdr:cNvPr id="0" name=""/>
            <xdr:cNvSpPr>
              <a:spLocks noTextEdit="1"/>
            </xdr:cNvSpPr>
          </xdr:nvSpPr>
          <xdr:spPr>
            <a:xfrm>
              <a:off x="1981200" y="261937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85725</xdr:colOff>
      <xdr:row>14</xdr:row>
      <xdr:rowOff>123825</xdr:rowOff>
    </xdr:from>
    <xdr:to>
      <xdr:col>8</xdr:col>
      <xdr:colOff>390525</xdr:colOff>
      <xdr:row>27</xdr:row>
      <xdr:rowOff>171450</xdr:rowOff>
    </xdr:to>
    <mc:AlternateContent xmlns:mc="http://schemas.openxmlformats.org/markup-compatibility/2006" xmlns:sle15="http://schemas.microsoft.com/office/drawing/2012/slicer">
      <mc:Choice Requires="sle15">
        <xdr:graphicFrame macro="">
          <xdr:nvGraphicFramePr>
            <xdr:cNvPr id="9" name="Monat">
              <a:extLst>
                <a:ext uri="{FF2B5EF4-FFF2-40B4-BE49-F238E27FC236}">
                  <a16:creationId xmlns:a16="http://schemas.microsoft.com/office/drawing/2014/main" id="{9070A91B-2444-4DBF-8526-0CFA5E1E4AE0}"/>
                </a:ext>
              </a:extLst>
            </xdr:cNvPr>
            <xdr:cNvGraphicFramePr/>
          </xdr:nvGraphicFramePr>
          <xdr:xfrm>
            <a:off x="0" y="0"/>
            <a:ext cx="0" cy="0"/>
          </xdr:xfrm>
          <a:graphic>
            <a:graphicData uri="http://schemas.microsoft.com/office/drawing/2010/slicer">
              <sle:slicer xmlns:sle="http://schemas.microsoft.com/office/drawing/2010/slicer" name="Monat"/>
            </a:graphicData>
          </a:graphic>
        </xdr:graphicFrame>
      </mc:Choice>
      <mc:Fallback xmlns="">
        <xdr:sp macro="" textlink="">
          <xdr:nvSpPr>
            <xdr:cNvPr id="0" name=""/>
            <xdr:cNvSpPr>
              <a:spLocks noTextEdit="1"/>
            </xdr:cNvSpPr>
          </xdr:nvSpPr>
          <xdr:spPr>
            <a:xfrm>
              <a:off x="3943350" y="263842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523875</xdr:colOff>
      <xdr:row>14</xdr:row>
      <xdr:rowOff>133350</xdr:rowOff>
    </xdr:from>
    <xdr:to>
      <xdr:col>11</xdr:col>
      <xdr:colOff>66675</xdr:colOff>
      <xdr:row>27</xdr:row>
      <xdr:rowOff>180975</xdr:rowOff>
    </xdr:to>
    <mc:AlternateContent xmlns:mc="http://schemas.openxmlformats.org/markup-compatibility/2006" xmlns:sle15="http://schemas.microsoft.com/office/drawing/2012/slicer">
      <mc:Choice Requires="sle15">
        <xdr:graphicFrame macro="">
          <xdr:nvGraphicFramePr>
            <xdr:cNvPr id="10" name="Quartal">
              <a:extLst>
                <a:ext uri="{FF2B5EF4-FFF2-40B4-BE49-F238E27FC236}">
                  <a16:creationId xmlns:a16="http://schemas.microsoft.com/office/drawing/2014/main" id="{759F2AF2-674E-4D56-890A-E68A816007A1}"/>
                </a:ext>
              </a:extLst>
            </xdr:cNvPr>
            <xdr:cNvGraphicFramePr/>
          </xdr:nvGraphicFramePr>
          <xdr:xfrm>
            <a:off x="0" y="0"/>
            <a:ext cx="0" cy="0"/>
          </xdr:xfrm>
          <a:graphic>
            <a:graphicData uri="http://schemas.microsoft.com/office/drawing/2010/slicer">
              <sle:slicer xmlns:sle="http://schemas.microsoft.com/office/drawing/2010/slicer" name="Quartal"/>
            </a:graphicData>
          </a:graphic>
        </xdr:graphicFrame>
      </mc:Choice>
      <mc:Fallback xmlns="">
        <xdr:sp macro="" textlink="">
          <xdr:nvSpPr>
            <xdr:cNvPr id="0" name=""/>
            <xdr:cNvSpPr>
              <a:spLocks noTextEdit="1"/>
            </xdr:cNvSpPr>
          </xdr:nvSpPr>
          <xdr:spPr>
            <a:xfrm>
              <a:off x="5905500" y="2647950"/>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absoluteAnchor>
    <xdr:pos x="257175" y="314325"/>
    <xdr:ext cx="5953125" cy="1895475"/>
    <xdr:graphicFrame macro="">
      <xdr:nvGraphicFramePr>
        <xdr:cNvPr id="2" name="Diagramm 1">
          <a:extLst>
            <a:ext uri="{FF2B5EF4-FFF2-40B4-BE49-F238E27FC236}">
              <a16:creationId xmlns:a16="http://schemas.microsoft.com/office/drawing/2014/main" id="{01B8F532-0281-4B5C-9A91-4C69AA9727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362700" y="295275"/>
    <xdr:ext cx="5953125" cy="1895475"/>
    <xdr:graphicFrame macro="">
      <xdr:nvGraphicFramePr>
        <xdr:cNvPr id="3" name="Diagramm 2">
          <a:extLst>
            <a:ext uri="{FF2B5EF4-FFF2-40B4-BE49-F238E27FC236}">
              <a16:creationId xmlns:a16="http://schemas.microsoft.com/office/drawing/2014/main" id="{DE226E38-2BDA-4792-BB62-18B5155780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2487275" y="285750"/>
    <xdr:ext cx="5953125" cy="1895475"/>
    <xdr:graphicFrame macro="">
      <xdr:nvGraphicFramePr>
        <xdr:cNvPr id="4" name="Diagramm 3">
          <a:extLst>
            <a:ext uri="{FF2B5EF4-FFF2-40B4-BE49-F238E27FC236}">
              <a16:creationId xmlns:a16="http://schemas.microsoft.com/office/drawing/2014/main" id="{4D3CBC40-A8A2-48B1-BC96-5D289CE827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Datum" xr10:uid="{8CC0A7C2-A203-43F4-99A2-384BFF006157}" sourceName="Datum">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lenderwoche" xr10:uid="{6E139CFD-03AF-48FA-AE13-183FB330F334}" sourceName="Kalenderwoche">
  <extLst>
    <x:ext xmlns:x15="http://schemas.microsoft.com/office/spreadsheetml/2010/11/main" uri="{2F2917AC-EB37-4324-AD4E-5DD8C200BD13}">
      <x15:tableSlicerCache tableId="4"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54F9B1BD-749F-41D3-8987-441AF22C5776}" sourceName="Monat">
  <extLst>
    <x:ext xmlns:x15="http://schemas.microsoft.com/office/spreadsheetml/2010/11/main" uri="{2F2917AC-EB37-4324-AD4E-5DD8C200BD13}">
      <x15:tableSlicerCache tableId="1"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Quartal" xr10:uid="{E839D2B5-6989-4B1C-B9F1-DAEBB787D7F2}" sourceName="Quartal">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um" xr10:uid="{63D5259A-555F-45C0-BABB-733B2CEE455A}" cache="Datenschnitt_Datum" caption="Datum" startItem="239" rowHeight="241300"/>
  <slicer name="Kalenderwoche" xr10:uid="{ED264ED5-A63A-45F5-BF9C-2D8AE2928544}" cache="Datenschnitt_Kalenderwoche" caption="Kalenderwoche" rowHeight="241300"/>
  <slicer name="Monat" xr10:uid="{70505DE4-5B33-4A79-BE6C-6342650664EE}" cache="Datenschnitt_Monat" caption="Monat" rowHeight="241300"/>
  <slicer name="Quartal" xr10:uid="{4300C54B-38E3-48A4-87E1-F7713FFB5EA4}" cache="Datenschnitt_Quartal" caption="Quartal"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F847E-B025-443D-A0AA-AE7BEBD84424}" name="Tabelle2" displayName="Tabelle2" ref="A2:FJ281" totalsRowShown="0" headerRowDxfId="734" dataDxfId="733" tableBorderDxfId="732">
  <autoFilter ref="A2:FJ281" xr:uid="{95BF847E-B025-443D-A0AA-AE7BEBD84424}"/>
  <tableColumns count="166">
    <tableColumn id="1" xr3:uid="{3D23BC6E-A266-43A6-8B12-A7FEAF8639E7}" name="Datum" dataDxfId="731"/>
    <tableColumn id="2" xr3:uid="{3E11FAF1-60B2-42DD-94DB-11EE6BE3FF54}" name="Kalenderwoche" dataDxfId="730"/>
    <tableColumn id="3" xr3:uid="{4B80CB6E-3A25-493F-862B-95A1F5709F8E}" name="Monat" dataDxfId="729"/>
    <tableColumn id="4" xr3:uid="{E60E0DF8-5B12-4C9F-B817-3CAA56338952}" name="Quartal" dataDxfId="728"/>
    <tableColumn id="5" xr3:uid="{7A6D511E-DC5B-4AB3-8DBB-D60B0ADDF1DB}" name="Spalte1" dataDxfId="727"/>
    <tableColumn id="6" xr3:uid="{C743EBF5-EB00-4DBA-87E1-07428CE4C5F9}" name="Spalte2" dataDxfId="726"/>
    <tableColumn id="7" xr3:uid="{2C2D7A00-2079-43DF-B188-005F5C9A3017}" name="Spalte3" dataDxfId="725"/>
    <tableColumn id="8" xr3:uid="{27871463-4A35-4D50-A27F-BF9BD474FBDB}" name="Spalte4" dataDxfId="724"/>
    <tableColumn id="9" xr3:uid="{495A7994-6DD0-4046-A662-757DC655B871}" name="Spalte5" dataDxfId="723"/>
    <tableColumn id="10" xr3:uid="{F2468EF6-BBE7-496A-8B58-D324ECA84524}" name="Spalte6" dataDxfId="722"/>
    <tableColumn id="11" xr3:uid="{53E3CF94-3BE2-43CD-A366-480A5325352F}" name="Spalte7" dataDxfId="721"/>
    <tableColumn id="12" xr3:uid="{34933504-9FA8-43AD-9645-9B40807C05EB}" name="Spalte8" dataDxfId="720"/>
    <tableColumn id="13" xr3:uid="{D4A6DABA-F446-42CD-8423-0382758B6A4B}" name="Spalte9" dataDxfId="719"/>
    <tableColumn id="14" xr3:uid="{5E82B381-5661-4CD9-864A-EA3FDEEE77D6}" name="Spalte10" dataDxfId="718"/>
    <tableColumn id="15" xr3:uid="{A3110713-7552-4118-B787-36A1A7BAAC02}" name="Spalte11" dataDxfId="717"/>
    <tableColumn id="16" xr3:uid="{06A16788-F0D1-48D7-938E-EF1CB163FA9C}" name="Spalte12" dataDxfId="716"/>
    <tableColumn id="17" xr3:uid="{64F443F9-27FA-48D8-8368-FC3F65177952}" name="Spalte13" dataDxfId="715"/>
    <tableColumn id="18" xr3:uid="{55318CD5-4D63-449A-91FC-66AEA9CDAC19}" name="Spalte14" dataDxfId="714" dataCellStyle="Prozent"/>
    <tableColumn id="19" xr3:uid="{B44FF339-7C00-491B-97A7-B08C9C054512}" name="Spalte15" dataDxfId="713"/>
    <tableColumn id="20" xr3:uid="{B3693B98-ADF3-4558-AB48-B9FD0C826149}" name="Spalte16" dataDxfId="712" dataCellStyle="Prozent"/>
    <tableColumn id="21" xr3:uid="{0E7C902D-92DC-4622-8D04-4E56017C9F14}" name="Spalte17" dataDxfId="711"/>
    <tableColumn id="22" xr3:uid="{FFAC4FF1-2D06-4F54-BBBD-A781B5205770}" name="Spalte18" dataDxfId="710"/>
    <tableColumn id="23" xr3:uid="{C49FE73E-457B-4A94-9BE0-EA56FE1A7F47}" name="Spalte19" dataDxfId="709"/>
    <tableColumn id="24" xr3:uid="{CB6EC40E-2294-4AE6-81CE-09DC65EAAEDE}" name="Spalte20" dataDxfId="708"/>
    <tableColumn id="25" xr3:uid="{FFA78F47-FD7F-4ACD-861B-D38B07A9B045}" name="Spalte21" dataDxfId="707"/>
    <tableColumn id="26" xr3:uid="{E62D935C-A35B-4382-96CA-26B28A780067}" name="Spalte22" dataDxfId="706"/>
    <tableColumn id="27" xr3:uid="{A93377B3-DABC-4963-9335-9C44A8906B4B}" name="Spalte23" dataDxfId="705"/>
    <tableColumn id="28" xr3:uid="{3C7D1C66-F041-4B9C-A66F-8D53FB478CC2}" name="Spalte24" dataDxfId="704"/>
    <tableColumn id="29" xr3:uid="{D896F631-0089-4ED7-BBBF-616238A17101}" name="Spalte25" dataDxfId="703"/>
    <tableColumn id="30" xr3:uid="{C63FF85A-5B7F-47F7-B3AE-228A007C7C0C}" name="Spalte26" dataDxfId="702"/>
    <tableColumn id="31" xr3:uid="{1B7DBB20-528E-4CA8-9DDF-D4AC80561374}" name="Spalte27" dataDxfId="701"/>
    <tableColumn id="32" xr3:uid="{8808CBCD-296C-49F2-9C11-0F863A74ECD1}" name="Spalte28" dataDxfId="700"/>
    <tableColumn id="33" xr3:uid="{75EEF6C9-402F-41CF-AD60-6A9E6975E5C7}" name="Spalte29" dataDxfId="699"/>
    <tableColumn id="34" xr3:uid="{DCF42BA5-7317-418D-AAD1-8037016EE8B6}" name="Spalte30" dataDxfId="698"/>
    <tableColumn id="35" xr3:uid="{CCCA9937-CBB1-4E8C-94E1-50CC8FCCA992}" name="Spalte31" dataDxfId="697"/>
    <tableColumn id="36" xr3:uid="{7DE688BE-DBCF-40ED-BB3C-98B8EB7177B0}" name="Spalte32" dataDxfId="696"/>
    <tableColumn id="37" xr3:uid="{21211815-0D75-4221-8E09-4AD3FDBFFACE}" name="Spalte33" dataDxfId="695"/>
    <tableColumn id="38" xr3:uid="{D47534BC-17F1-4A5B-9223-2B264E6D3E58}" name="Spalte34" dataDxfId="694"/>
    <tableColumn id="39" xr3:uid="{E7D9A955-6B81-48BA-A900-469CFCDA3E89}" name="Spalte35" dataDxfId="693"/>
    <tableColumn id="40" xr3:uid="{9B071513-6A23-4CF8-B714-5604182BE57F}" name="Spalte36" dataDxfId="692"/>
    <tableColumn id="41" xr3:uid="{0ACC0FD7-FC6C-4ABF-A03F-487EDB343E3F}" name="Spalte37" dataDxfId="691"/>
    <tableColumn id="42" xr3:uid="{464B3A99-2E06-4F7E-94F7-BECFDD71181C}" name="Spalte38" dataDxfId="690"/>
    <tableColumn id="43" xr3:uid="{6BB45EE1-CCD3-461E-AEF1-0923E6C0F50F}" name="Spalte39" dataDxfId="689"/>
    <tableColumn id="44" xr3:uid="{9E492123-5431-4857-9378-F533188CD170}" name="Spalte40" dataDxfId="688"/>
    <tableColumn id="45" xr3:uid="{0FDB30AE-62C3-4C33-B6F2-A89F643E28B3}" name="Spalte41" dataDxfId="687"/>
    <tableColumn id="46" xr3:uid="{ABB56D30-ABE8-4F10-9E2E-887C0B9D89C6}" name="Spalte42" dataDxfId="686"/>
    <tableColumn id="47" xr3:uid="{1F45DDE0-DEA1-4C5F-BDBA-53F41F153B1D}" name="Spalte43" dataDxfId="685"/>
    <tableColumn id="48" xr3:uid="{BF5346B6-C5AB-46F9-BFA1-77686E00D4B1}" name="Spalte44" dataDxfId="684"/>
    <tableColumn id="49" xr3:uid="{F33948B5-6DBD-488A-9FA5-DFF1C5FFF186}" name="Spalte45" dataDxfId="683"/>
    <tableColumn id="50" xr3:uid="{47C23D4F-ED33-43B9-9005-D089B11B246E}" name="Spalte46" dataDxfId="682"/>
    <tableColumn id="51" xr3:uid="{7B7F7D79-552D-4BCE-BC5C-2F8BBDBF89CF}" name="Spalte47" dataDxfId="681"/>
    <tableColumn id="52" xr3:uid="{F9C9D3B0-06CC-45BD-BF75-562C7B03A1BA}" name="Spalte48" dataDxfId="680"/>
    <tableColumn id="53" xr3:uid="{912DECFA-BF75-4604-AE79-7EE5AC93D610}" name="Spalte49" dataDxfId="679"/>
    <tableColumn id="54" xr3:uid="{6E8EA0FA-4E04-4359-A5F7-F89EEA2B8E89}" name="Spalte50" dataDxfId="678"/>
    <tableColumn id="55" xr3:uid="{784FB4A3-DF5E-4E70-A8D1-220C94542425}" name="Spalte51" dataDxfId="677"/>
    <tableColumn id="56" xr3:uid="{C8A6B6DB-EF2F-43E6-92A9-CB33357C31C8}" name="Spalte52" dataDxfId="676"/>
    <tableColumn id="57" xr3:uid="{CC7C3F21-5FA3-4924-9592-8171B458584A}" name="Spalte53" dataDxfId="675"/>
    <tableColumn id="58" xr3:uid="{D7CDA18B-B64D-4B2E-81DD-D8C06DE9C786}" name="Spalte54" dataDxfId="674"/>
    <tableColumn id="59" xr3:uid="{B7307985-EFA9-47BF-B497-A8FDFF878F9B}" name="Spalte55" dataDxfId="673"/>
    <tableColumn id="60" xr3:uid="{16B1A479-A5AA-4CD8-8262-693875DDB9CC}" name="Spalte56" dataDxfId="672"/>
    <tableColumn id="61" xr3:uid="{8C7D5DBC-CA5B-418C-AAC8-7EC31DFBF9DD}" name="Spalte57" dataDxfId="671"/>
    <tableColumn id="62" xr3:uid="{38D37F70-595F-4F86-A2A4-7D48595F4AD7}" name="Spalte58" dataDxfId="670"/>
    <tableColumn id="63" xr3:uid="{88F11B36-691B-4570-B036-859008D8A57D}" name="Spalte59" dataDxfId="669"/>
    <tableColumn id="64" xr3:uid="{BB8FCAF6-7751-4DF3-A564-510EEE5550AD}" name="Spalte60" dataDxfId="668"/>
    <tableColumn id="65" xr3:uid="{31F36847-0E6C-4EAE-92D6-71D282FA6188}" name="Spalte61" dataDxfId="667"/>
    <tableColumn id="66" xr3:uid="{22436567-E1A2-4D00-B454-86842035E878}" name="Spalte62" dataDxfId="666"/>
    <tableColumn id="67" xr3:uid="{D8E2C914-C796-4E69-A8A4-E5A94219FF35}" name="Spalte63" dataDxfId="665"/>
    <tableColumn id="68" xr3:uid="{97FF3829-7FB9-4FC7-82A7-E1873E55CCFA}" name="Spalte64" dataDxfId="664"/>
    <tableColumn id="69" xr3:uid="{27A3E242-682F-49C5-A148-C1C370B0DF1F}" name="Spalte65" dataDxfId="663"/>
    <tableColumn id="70" xr3:uid="{C45CAE7E-BB80-4EFD-AE8E-D90F009B363A}" name="Spalte66" dataDxfId="662"/>
    <tableColumn id="71" xr3:uid="{5D75F225-F5CC-4854-8A3E-219A8C8F76A3}" name="Spalte67" dataDxfId="661"/>
    <tableColumn id="72" xr3:uid="{6185701A-AFD3-47C4-8A05-F705E1D34D3F}" name="Spalte68" dataDxfId="660"/>
    <tableColumn id="73" xr3:uid="{409EEFEC-FA3B-45FF-A7AF-759EFF3781B9}" name="Spalte69" dataDxfId="659"/>
    <tableColumn id="74" xr3:uid="{47BD5183-A1E4-4B30-B13B-EB03649D3603}" name="Spalte70" dataDxfId="658"/>
    <tableColumn id="75" xr3:uid="{FEA6A6EF-124C-4D45-AAC7-7E751EF9F078}" name="Spalte71" dataDxfId="657"/>
    <tableColumn id="76" xr3:uid="{AEB5FB6B-71C5-41A7-A6D7-960C2420E311}" name="Spalte72" dataDxfId="656"/>
    <tableColumn id="77" xr3:uid="{E4043E8B-01B6-47A3-B8F7-27E63E5DB37A}" name="Spalte73" dataDxfId="655"/>
    <tableColumn id="78" xr3:uid="{381573FA-8343-44F5-88A6-2B41C02B91F6}" name="Spalte74" dataDxfId="654"/>
    <tableColumn id="79" xr3:uid="{68840266-8E69-40FE-B02E-B8F1F24F335E}" name="Spalte75" dataDxfId="653"/>
    <tableColumn id="80" xr3:uid="{01D0AF26-8B70-4171-B39C-22A593261A2A}" name="Spalte76" dataDxfId="652"/>
    <tableColumn id="81" xr3:uid="{93DC7D15-6CE5-41BB-96DC-879CBC59AE9E}" name="Spalte77" dataDxfId="651"/>
    <tableColumn id="82" xr3:uid="{46BEE59B-8E47-4622-A507-49E24892E073}" name="Spalte78" dataDxfId="650"/>
    <tableColumn id="83" xr3:uid="{558EE099-EBDB-4C29-B2E1-89DC90C4C6B0}" name="Spalte79" dataDxfId="649"/>
    <tableColumn id="84" xr3:uid="{86AE0396-AAFD-4FDE-9E6E-93047B2B35F1}" name="Spalte80" dataDxfId="648"/>
    <tableColumn id="85" xr3:uid="{24BF8FC9-E986-4249-8AB7-73FA9FF57293}" name="Spalte81" dataDxfId="647"/>
    <tableColumn id="86" xr3:uid="{AF798378-4B5B-4A5F-B44A-DB786F82A95F}" name="Spalte82" dataDxfId="646"/>
    <tableColumn id="87" xr3:uid="{9C48116B-09A7-4987-8224-E0F846309A7C}" name="Spalte83" dataDxfId="645"/>
    <tableColumn id="88" xr3:uid="{2CABDF5B-9A4A-472A-BDD0-6231F661058C}" name="Spalte84" dataDxfId="644"/>
    <tableColumn id="89" xr3:uid="{968110CF-6929-451A-B1C3-5041AA8FE1FB}" name="Spalte85" dataDxfId="643"/>
    <tableColumn id="90" xr3:uid="{749A99B1-76E9-44F3-8A0F-6672154DBB12}" name="Spalte86" dataDxfId="642"/>
    <tableColumn id="91" xr3:uid="{B71C886F-E46A-4E1D-B4E9-D5FBAFACE0AB}" name="Spalte87" dataDxfId="641"/>
    <tableColumn id="92" xr3:uid="{BDAA414D-BB67-4404-AB2E-47EE38350247}" name="Spalte88" dataDxfId="640"/>
    <tableColumn id="93" xr3:uid="{D8237D3F-CD9E-494E-8FFE-0DA019E3570E}" name="Spalte89" dataDxfId="639"/>
    <tableColumn id="94" xr3:uid="{8519C5DE-6751-4109-96C3-D0421656CE73}" name="Spalte90" dataDxfId="638"/>
    <tableColumn id="95" xr3:uid="{F4E0A96E-363A-4C52-876A-7362A36D0E1F}" name="Spalte91" dataDxfId="637"/>
    <tableColumn id="96" xr3:uid="{928840FF-5355-4636-97AF-690CC9D3B2EC}" name="Spalte92" dataDxfId="636"/>
    <tableColumn id="97" xr3:uid="{8CEB1245-3A60-4910-8231-6EB8E685A734}" name="Spalte93" dataDxfId="635"/>
    <tableColumn id="98" xr3:uid="{9624BD12-BF83-4DCF-A430-8213C39A1F89}" name="Spalte94" dataDxfId="634"/>
    <tableColumn id="99" xr3:uid="{308B04E2-270B-4647-85CD-5BED337DF272}" name="Spalte95" dataDxfId="633"/>
    <tableColumn id="100" xr3:uid="{D468BD7D-FE57-4885-9FC7-92F33E92551D}" name="Spalte96" dataDxfId="632"/>
    <tableColumn id="101" xr3:uid="{07548EE6-90A1-4DC4-B763-B7406A370581}" name="Spalte97" dataDxfId="631"/>
    <tableColumn id="102" xr3:uid="{29D22598-2C81-4D17-B2EC-66D65FDDEF64}" name="Spalte98" dataDxfId="630"/>
    <tableColumn id="103" xr3:uid="{C4836395-2397-4172-AFD6-9B9B3B12B743}" name="Spalte99" dataDxfId="629"/>
    <tableColumn id="104" xr3:uid="{3AE041AF-44A6-48E1-AD83-4828279753B0}" name="Spalte100" dataDxfId="628"/>
    <tableColumn id="105" xr3:uid="{74B18322-C357-4AA5-A05D-361179D6BF58}" name="Spalte101" dataDxfId="627"/>
    <tableColumn id="106" xr3:uid="{D508DCB4-C005-4DAC-9889-204323CF5AF4}" name="Spalte102" dataDxfId="626"/>
    <tableColumn id="107" xr3:uid="{7E94C6FD-5812-4365-BA35-23A9810622C4}" name="Spalte103" dataDxfId="625"/>
    <tableColumn id="108" xr3:uid="{EA50F08E-F490-4752-A8FD-B6F33CBE6123}" name="Bestand" dataDxfId="624"/>
    <tableColumn id="109" xr3:uid="{1BF32116-B1C5-46D9-AC6B-22C4EB0197A3}" name="Lager" dataDxfId="623"/>
    <tableColumn id="110" xr3:uid="{4C5B9AEF-905E-40F3-B45F-304E08885CCC}" name="Fehler" dataDxfId="622"/>
    <tableColumn id="111" xr3:uid="{91E571CF-FC69-4A61-A426-E9FA3415101C}" name="Spalte106" dataDxfId="621" dataCellStyle="Prozent"/>
    <tableColumn id="112" xr3:uid="{BA7A7486-6C0E-4682-984A-D222FCAFB06D}" name="Spalte107" dataDxfId="620"/>
    <tableColumn id="113" xr3:uid="{ED909B88-AB7E-4246-85A6-8A60E06F6734}" name="Spalte108" dataDxfId="619"/>
    <tableColumn id="114" xr3:uid="{787E8677-F0E5-4D71-AA04-F0B99628BDAC}" name="Spalte109" dataDxfId="618"/>
    <tableColumn id="115" xr3:uid="{6E0D0EC9-BD02-4991-BB64-D18A5FDD0AC8}" name="Spalte110" dataDxfId="617"/>
    <tableColumn id="116" xr3:uid="{99F15D93-6B95-4B0E-B3B5-0A8E4865A007}" name="Spalte111" dataDxfId="616"/>
    <tableColumn id="117" xr3:uid="{75CCE827-CFB3-4F7D-A9CA-3506E23852DA}" name="Spalte112" dataDxfId="615" dataCellStyle="Prozent"/>
    <tableColumn id="118" xr3:uid="{34306963-32E8-4031-8980-ED066148F431}" name="Spalte113" dataDxfId="614"/>
    <tableColumn id="119" xr3:uid="{DF9B1DEE-A8EE-46A0-8B6F-DAF5B4653758}" name="Spalte114" dataDxfId="613"/>
    <tableColumn id="120" xr3:uid="{C16CD14C-8E76-4F02-B72C-0E1035512148}" name="Spalte115" dataDxfId="612"/>
    <tableColumn id="179" xr3:uid="{8352A005-995C-4152-8C32-BDC2E6417BA8}" name="Spalte116" dataDxfId="611"/>
    <tableColumn id="121" xr3:uid="{1C02A070-8CBB-4774-8BC4-14DC35A9BE78}" name="Spalte117" dataDxfId="610"/>
    <tableColumn id="180" xr3:uid="{75CE130A-E1E2-4F2A-9E17-9FB2AAADA958}" name="Spalte118" dataDxfId="609" dataCellStyle="Prozent"/>
    <tableColumn id="122" xr3:uid="{B84F3580-7D05-41FA-B3E4-23D8DE7D6089}" name="Spalte119" dataDxfId="608"/>
    <tableColumn id="123" xr3:uid="{CFBEBB71-900F-471C-AA33-B19A91D19F06}" name="Spalte120" dataDxfId="607" dataCellStyle="Prozent"/>
    <tableColumn id="124" xr3:uid="{48CA9895-CD64-48A5-90D1-28D83314E7ED}" name="Spalte121" dataDxfId="606"/>
    <tableColumn id="125" xr3:uid="{BF9D9237-7C1D-4DF6-B943-EDF80B25BAC2}" name="Spalte122" dataDxfId="605"/>
    <tableColumn id="126" xr3:uid="{D45CAB23-6CAE-4204-B461-81FC0A48C957}" name="Spalte123" dataDxfId="604"/>
    <tableColumn id="127" xr3:uid="{9608118E-3AAB-450A-B4B4-C92292EC9A0F}" name="Spalte124" dataDxfId="603"/>
    <tableColumn id="128" xr3:uid="{3D2D21DA-AE81-4FDE-98A4-8533FF495FF9}" name="Spalte125" dataDxfId="602"/>
    <tableColumn id="129" xr3:uid="{EE036F20-09AF-4943-A3F4-9189861435AE}" name="Spalte126" dataDxfId="601"/>
    <tableColumn id="130" xr3:uid="{DBF48E69-83D1-4FA5-9245-8E2983EA0A5F}" name="Spalte127" dataDxfId="600"/>
    <tableColumn id="131" xr3:uid="{FAD8DBE3-C4E2-47A7-A898-8270259C44C3}" name="Spalte128" dataDxfId="599"/>
    <tableColumn id="132" xr3:uid="{7171D1DD-A2C1-46CC-BE9F-32F5FA47418B}" name="Spalte129" dataDxfId="598"/>
    <tableColumn id="133" xr3:uid="{B7D310A1-EF66-4741-91B3-B44387BE74E1}" name="Spalte130" dataDxfId="597"/>
    <tableColumn id="134" xr3:uid="{97424663-8A73-4F2C-9D04-6EE62E208F10}" name="Spalte131" dataDxfId="596"/>
    <tableColumn id="135" xr3:uid="{6F4AFC1D-57D2-4B23-8236-498621DD1C6D}" name="Spalte132" dataDxfId="595"/>
    <tableColumn id="136" xr3:uid="{1EA9AB3B-D63E-43B5-A18B-6E4081A388BA}" name="Spalte133" dataDxfId="594"/>
    <tableColumn id="137" xr3:uid="{10992561-9181-440E-AF4E-3ACAFD1CEE7B}" name="Spalte134" dataDxfId="593"/>
    <tableColumn id="138" xr3:uid="{F3ED9152-C713-415D-A3E6-E97193D8488D}" name="Spalte135" dataDxfId="592"/>
    <tableColumn id="139" xr3:uid="{E3B70432-E194-4F2B-93EF-D816D2B03F83}" name="Spalte136" dataDxfId="591"/>
    <tableColumn id="140" xr3:uid="{2A037A67-3337-429B-89C8-8222159B1E67}" name="Spalte137" dataDxfId="590"/>
    <tableColumn id="141" xr3:uid="{45F25736-0D2B-49F3-89F7-9D548A08F1CF}" name="Spalte138" dataDxfId="589"/>
    <tableColumn id="142" xr3:uid="{6C966D4D-3EFA-4454-80B9-9B7D17640C8F}" name="Spalte139" dataDxfId="588"/>
    <tableColumn id="143" xr3:uid="{3CFAF2C2-32A7-4485-995B-875278362A55}" name="Spalte140" dataDxfId="587"/>
    <tableColumn id="144" xr3:uid="{9BC39DDD-9FBB-44DD-83E4-C132D1FDB86D}" name="Spalte141" dataDxfId="586"/>
    <tableColumn id="145" xr3:uid="{A6A2E700-AE43-4FF1-9C08-B8C98929F842}" name="Spalte142" dataDxfId="585"/>
    <tableColumn id="146" xr3:uid="{C88FAA07-D9AC-4CF0-BB43-831E99F5B331}" name="Spalte143" dataDxfId="584"/>
    <tableColumn id="147" xr3:uid="{7A67CCF7-8F92-4F32-8C08-2804A8556E30}" name="Spalte144" dataDxfId="583"/>
    <tableColumn id="148" xr3:uid="{4C9A642D-B274-4F76-A5D6-28D13D617C93}" name="Spalte145" dataDxfId="582"/>
    <tableColumn id="149" xr3:uid="{6A3854F1-9147-45FA-B27A-E94EB55F46C4}" name="Spalte146" dataDxfId="581"/>
    <tableColumn id="150" xr3:uid="{3FAC5718-67AD-450C-860F-8692A90CA1E4}" name="Spalte147" dataDxfId="580"/>
    <tableColumn id="151" xr3:uid="{EF73F181-05E1-4C1A-9515-63FE389D45D6}" name="Spalte148" dataDxfId="579"/>
    <tableColumn id="152" xr3:uid="{BE139709-C6C3-4B85-AEAB-EBF5ADB5C1B4}" name="Spalte149" dataDxfId="578"/>
    <tableColumn id="153" xr3:uid="{00AB3DF9-772C-481A-9CFA-0CC70118DC7B}" name="Spalte150" dataDxfId="577"/>
    <tableColumn id="154" xr3:uid="{13AB033C-5C2F-4210-91C7-1DAB9CBD3602}" name="Spalte151" dataDxfId="576"/>
    <tableColumn id="155" xr3:uid="{3F7CEFBF-8251-4278-B6DC-42C75B04FE4D}" name="Spalte152" dataDxfId="575"/>
    <tableColumn id="156" xr3:uid="{9A61868D-66C1-4209-8B17-E9F529B386AB}" name="Spalte153" dataDxfId="574"/>
    <tableColumn id="157" xr3:uid="{1B9FD8A4-005E-43B1-A5BB-1A0C129EE184}" name="Spalte154" dataDxfId="573"/>
    <tableColumn id="158" xr3:uid="{CDC450F8-EB9C-468B-AE0E-311EE57820E3}" name="Spalte155" dataDxfId="572"/>
    <tableColumn id="159" xr3:uid="{68A5D983-9F6C-4640-8DF7-15545BA90DB3}" name="Spalte156" dataDxfId="571"/>
    <tableColumn id="160" xr3:uid="{5668A603-33C1-4C72-AA3D-1B3B40D70C5F}" name="Spalte157" dataDxfId="570"/>
    <tableColumn id="161" xr3:uid="{AEE2AC65-3A5F-453F-A896-ABCA3CFDBF32}" name="Spalte158" dataDxfId="569"/>
    <tableColumn id="162" xr3:uid="{A1C00B78-6084-4C13-88BF-820E956CAF8B}" name="Spalte159" dataDxfId="568"/>
    <tableColumn id="163" xr3:uid="{1852DEB3-53DE-45C3-B949-36A9F31D9E81}" name="Spalte160" dataDxfId="567"/>
    <tableColumn id="164" xr3:uid="{2B9D4C42-9F92-4BD4-A2F2-7D73C50847FC}" name="Spalte161" dataDxfId="566"/>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80495C-94FD-4936-8FBB-909FD3281C5A}" name="Tabelle4" displayName="Tabelle4" ref="A2:EY46" totalsRowShown="0" headerRowDxfId="565" tableBorderDxfId="564">
  <autoFilter ref="A2:EY46" xr:uid="{E980495C-94FD-4936-8FBB-909FD3281C5A}"/>
  <sortState xmlns:xlrd2="http://schemas.microsoft.com/office/spreadsheetml/2017/richdata2" ref="A46:EY46">
    <sortCondition ref="B2:B46"/>
  </sortState>
  <tableColumns count="155">
    <tableColumn id="1" xr3:uid="{FD23B11C-F683-4B87-B823-B3B2D2378012}" name="Datum" dataDxfId="563"/>
    <tableColumn id="2" xr3:uid="{42A2FF4E-1D46-4863-9904-76EBA135C0BC}" name="Kalenderwoche" dataDxfId="562"/>
    <tableColumn id="3" xr3:uid="{91A7E552-AED7-422A-B9B9-6CF82B9C0D35}" name="Spalte2" dataDxfId="561"/>
    <tableColumn id="4" xr3:uid="{41461E17-BC2E-4398-AD9A-480804360F59}" name="Spalte3" dataDxfId="560"/>
    <tableColumn id="5" xr3:uid="{CDC8A688-DB9D-4149-84FA-4E9C9746DA50}" name="Spalte1" dataDxfId="559"/>
    <tableColumn id="6" xr3:uid="{7429D22A-F051-4ED9-A709-218271EFE913}" name="Spalte4" dataDxfId="558"/>
    <tableColumn id="7" xr3:uid="{6E52E687-4EEE-4011-B9D9-775A6ABBF57D}" name="Spalte5" dataDxfId="557"/>
    <tableColumn id="8" xr3:uid="{975114D3-8D4E-43BA-BC94-B413057C3223}" name="Spalte6" dataDxfId="556"/>
    <tableColumn id="9" xr3:uid="{AF4FB6C0-C137-4B72-AF82-F08B1EBF567F}" name="Spalte7" dataDxfId="555"/>
    <tableColumn id="10" xr3:uid="{37716346-8B8E-466B-9286-ABD37B9B4E0E}" name="Spalte8" dataDxfId="554"/>
    <tableColumn id="11" xr3:uid="{2F4F1DB0-4BC1-4C4E-8436-4CE8EB530656}" name="Spalte9" dataDxfId="553"/>
    <tableColumn id="12" xr3:uid="{583C73E2-7546-403E-8106-7E47FA7D3C82}" name="Spalte10" dataDxfId="552"/>
    <tableColumn id="13" xr3:uid="{6B8BE857-81DD-4CE1-ACCD-00E9BC2C8A23}" name="Spalte11" dataDxfId="551"/>
    <tableColumn id="14" xr3:uid="{F836B4EC-E371-4810-8EC5-76627AB26E2A}" name="Spalte12" dataDxfId="550" dataCellStyle="Prozent"/>
    <tableColumn id="15" xr3:uid="{62A8295C-92AE-4C2F-92CF-491121B2095F}" name="Spalte13" dataDxfId="549"/>
    <tableColumn id="16" xr3:uid="{AC470F0D-44E0-4C73-85CF-753674891C1B}" name="Spalte14" dataDxfId="548"/>
    <tableColumn id="17" xr3:uid="{6F245C42-B2BD-461B-A850-10A2AE55BCA8}" name="Spalte15" dataDxfId="547"/>
    <tableColumn id="18" xr3:uid="{C7ACCE00-E2BB-45C3-B628-17AD06A83FBB}" name="Spalte16" dataDxfId="546"/>
    <tableColumn id="19" xr3:uid="{726478FB-EACF-47F7-A873-4F2251CC0C93}" name="Spalte17" dataDxfId="545"/>
    <tableColumn id="20" xr3:uid="{1F1F9778-D686-4721-B8A4-1B917D44E443}" name="Spalte18" dataDxfId="544"/>
    <tableColumn id="21" xr3:uid="{38F31179-53B2-4BE0-9082-CB5080B92D30}" name="Spalte19" dataDxfId="543"/>
    <tableColumn id="22" xr3:uid="{AE6E9062-7E6B-4CAD-AC81-DFF54375D2F1}" name="Spalte20" dataDxfId="542"/>
    <tableColumn id="23" xr3:uid="{1B9164C4-CD84-4493-9236-2CC9273C579D}" name="Spalte21" dataDxfId="541"/>
    <tableColumn id="24" xr3:uid="{A5F7E1A9-81B4-4581-9EAB-DE6B5BDCB6AA}" name="Spalte22" dataDxfId="540"/>
    <tableColumn id="25" xr3:uid="{42C73CC8-349B-4D32-B0BA-079F14440402}" name="Spalte23" dataDxfId="539"/>
    <tableColumn id="26" xr3:uid="{99C65426-6B12-4CE5-ABF6-7ACFDA807424}" name="Spalte24" dataDxfId="538"/>
    <tableColumn id="27" xr3:uid="{CC29C386-0596-473B-A914-CD64B85E21B7}" name="Spalte25" dataDxfId="537"/>
    <tableColumn id="28" xr3:uid="{61BFAB46-13F0-4781-B035-FF09A31576A3}" name="Spalte26" dataDxfId="536"/>
    <tableColumn id="29" xr3:uid="{22F33CEA-1C5E-4AA2-9A86-08312ADEFBEA}" name="Spalte27" dataDxfId="535"/>
    <tableColumn id="30" xr3:uid="{850B1756-9ADC-49ED-9A67-A6FEA32AC42E}" name="Spalte28" dataDxfId="534"/>
    <tableColumn id="31" xr3:uid="{391ABAEA-1E61-4A66-945E-7F6E4E01B85D}" name="Spalte29" dataDxfId="533"/>
    <tableColumn id="32" xr3:uid="{D319066A-2934-4F77-820A-0AA580593FBA}" name="Spalte30" dataDxfId="532"/>
    <tableColumn id="33" xr3:uid="{227C0E16-5388-4CBD-9FB5-B02BDC298BA5}" name="Spalte31" dataDxfId="531"/>
    <tableColumn id="34" xr3:uid="{54FC780E-1E6A-4229-BA3B-C34A36CC2B02}" name="Spalte32" dataDxfId="530"/>
    <tableColumn id="35" xr3:uid="{43AA8176-BB31-4B9E-B75F-9F77C509FD91}" name="Spalte33" dataDxfId="529"/>
    <tableColumn id="36" xr3:uid="{C45149D2-76DE-4603-9CA2-E9A014DB9557}" name="Spalte34" dataDxfId="528"/>
    <tableColumn id="37" xr3:uid="{DB127FD3-1251-4EB1-86B9-74823C7779FA}" name="Spalte35" dataDxfId="527"/>
    <tableColumn id="38" xr3:uid="{BDD4DE9B-6943-4770-AAB5-2A9A59A26029}" name="Spalte36" dataDxfId="526"/>
    <tableColumn id="39" xr3:uid="{4BE1B155-C659-4D17-8730-C6E64F74C01F}" name="Spalte37" dataDxfId="525"/>
    <tableColumn id="40" xr3:uid="{CA455584-0F34-460C-8E84-EFA66577033A}" name="Spalte38" dataDxfId="524"/>
    <tableColumn id="41" xr3:uid="{4C0E8853-0B86-48EB-8C4A-CEADA175C74E}" name="Spalte39" dataDxfId="523"/>
    <tableColumn id="42" xr3:uid="{878460CA-918C-43AF-B626-03EB8F72F07A}" name="Spalte40" dataDxfId="522"/>
    <tableColumn id="43" xr3:uid="{BA6357E0-845B-40D6-8F7E-90F2B8279C8B}" name="Spalte41" dataDxfId="521"/>
    <tableColumn id="44" xr3:uid="{33E224DC-C956-4BB9-A979-05FBA55A048D}" name="Spalte42" dataDxfId="520"/>
    <tableColumn id="45" xr3:uid="{71076CE0-E795-4A8A-B80A-82E1C349ED7C}" name="Spalte43" dataDxfId="519"/>
    <tableColumn id="46" xr3:uid="{92B3CA2C-68BD-451C-98B7-A088AC45C5D1}" name="Spalte44" dataDxfId="518"/>
    <tableColumn id="47" xr3:uid="{ED3AD302-D844-4A7E-84C9-39DD0320B1B5}" name="Spalte45" dataDxfId="517"/>
    <tableColumn id="48" xr3:uid="{190DFE0D-CE81-4400-9508-89E3C3E90E52}" name="Spalte46" dataDxfId="516"/>
    <tableColumn id="49" xr3:uid="{156398C1-6BC4-4978-8530-0FDAC97BF15D}" name="Spalte47" dataDxfId="515"/>
    <tableColumn id="50" xr3:uid="{1EE42915-D636-4CF7-9522-59CF8396B721}" name="Spalte48" dataDxfId="514"/>
    <tableColumn id="51" xr3:uid="{6D948606-7D16-4AE9-A0E1-B2D6C0C7595C}" name="Spalte49" dataDxfId="513"/>
    <tableColumn id="52" xr3:uid="{8639CBE0-0803-4F17-B267-922DA4713592}" name="Spalte50" dataDxfId="512"/>
    <tableColumn id="53" xr3:uid="{0AD8091B-FF44-4A7D-B3D6-A78A9697DD2E}" name="Spalte51" dataDxfId="511"/>
    <tableColumn id="54" xr3:uid="{BA267498-EC31-453A-AA01-00AADBB0A768}" name="Spalte52" dataDxfId="510"/>
    <tableColumn id="55" xr3:uid="{F55753D9-BDCD-4E09-9571-6FEF8D1E2B84}" name="Spalte53" dataDxfId="509"/>
    <tableColumn id="56" xr3:uid="{6CCF4907-E8F3-4137-8FC5-231A4855CBB6}" name="Spalte54" dataDxfId="508"/>
    <tableColumn id="57" xr3:uid="{011A591C-7C8C-422C-9D0B-43B43573FB10}" name="Spalte55" dataDxfId="507"/>
    <tableColumn id="58" xr3:uid="{629CB4C4-E138-4644-A798-649607CEA664}" name="Spalte56" dataDxfId="506"/>
    <tableColumn id="59" xr3:uid="{A349841F-6EE4-4291-A230-4DE6959527F2}" name="Spalte57" dataDxfId="505"/>
    <tableColumn id="60" xr3:uid="{C64D7026-4F0F-4E86-B0B3-2C1CF52B42E2}" name="Spalte58" dataDxfId="504"/>
    <tableColumn id="61" xr3:uid="{5A086518-D9C4-4B61-983F-974F5FDC675F}" name="Spalte59" dataDxfId="503"/>
    <tableColumn id="62" xr3:uid="{C3CE39D5-35EC-4D7F-8CD4-9B15949B477A}" name="Spalte60" dataDxfId="502"/>
    <tableColumn id="63" xr3:uid="{90127A9A-F6D5-416D-93FF-AD8EEEE059BA}" name="Spalte61" dataDxfId="501"/>
    <tableColumn id="64" xr3:uid="{0635C3A8-9CEE-4B5E-991A-A957576C9451}" name="Spalte62" dataDxfId="500"/>
    <tableColumn id="65" xr3:uid="{C1161040-C28F-40D0-A356-46E72197FE89}" name="Spalte63" dataDxfId="499"/>
    <tableColumn id="66" xr3:uid="{9298440F-2A3B-47B4-88D5-025640E4A51E}" name="Spalte64" dataDxfId="498"/>
    <tableColumn id="67" xr3:uid="{7967679A-F193-4B3B-91A8-ACFB51AD8ABC}" name="Spalte65" dataDxfId="497"/>
    <tableColumn id="68" xr3:uid="{F658B47B-3CA5-4C9B-8910-E99D059A2A78}" name="Spalte66" dataDxfId="496"/>
    <tableColumn id="69" xr3:uid="{2706B5A1-5D84-443E-AE0A-330268E0EBB5}" name="Spalte67" dataDxfId="495"/>
    <tableColumn id="70" xr3:uid="{CEF992DE-4D2F-41D2-880A-9654591B2F03}" name="Spalte68" dataDxfId="494"/>
    <tableColumn id="71" xr3:uid="{6BD6845A-4E60-4668-8E18-DDAEE082543B}" name="Spalte69" dataDxfId="493"/>
    <tableColumn id="72" xr3:uid="{8759DA65-C49B-4136-BB91-4072FCA950CB}" name="Spalte70" dataDxfId="492"/>
    <tableColumn id="73" xr3:uid="{7752888E-E431-4A91-9059-9078F6B768AE}" name="Spalte71" dataDxfId="491"/>
    <tableColumn id="74" xr3:uid="{4114268E-1260-4718-B7B3-629BDAF7D8B5}" name="Spalte72" dataDxfId="490"/>
    <tableColumn id="75" xr3:uid="{FA5B76FA-B87F-45FA-99FE-251436648F35}" name="Spalte73" dataDxfId="489"/>
    <tableColumn id="76" xr3:uid="{7D99B6FB-6552-4C31-9D18-87D7E2449629}" name="Spalte74" dataDxfId="488"/>
    <tableColumn id="77" xr3:uid="{6BB8E4C0-B007-4E7F-AB0B-81DCF9F52408}" name="Spalte75" dataDxfId="487"/>
    <tableColumn id="78" xr3:uid="{70BADEA1-FC2F-48D1-B4DB-A23B0F7E7BE8}" name="Spalte76" dataDxfId="486"/>
    <tableColumn id="79" xr3:uid="{3CC91204-4031-44CE-8148-E689A15EA34F}" name="Spalte77" dataDxfId="485"/>
    <tableColumn id="80" xr3:uid="{F1C1DC66-108D-4450-947D-A1DDED324942}" name="Spalte78" dataDxfId="484"/>
    <tableColumn id="81" xr3:uid="{D582D879-3507-4616-A68D-C4F165AE33D7}" name="Spalte79" dataDxfId="483"/>
    <tableColumn id="82" xr3:uid="{0F15F19C-ACEF-4C92-9575-5EAB706CB7F6}" name="Spalte80" dataDxfId="482"/>
    <tableColumn id="83" xr3:uid="{5E4694D2-9421-43E6-B803-CA272B8BFE49}" name="Spalte81" dataDxfId="481"/>
    <tableColumn id="84" xr3:uid="{D4CFC7E7-1F05-4F74-B0B6-39E7876391E6}" name="Spalte82" dataDxfId="480"/>
    <tableColumn id="85" xr3:uid="{B86FF70C-73DD-454F-9205-C33AEF2A2912}" name="Spalte83" dataDxfId="479" dataCellStyle="Prozent"/>
    <tableColumn id="86" xr3:uid="{F1D1B274-1CE5-4623-A14C-5A8DE2E2B495}" name="Spalte84" dataDxfId="478" dataCellStyle="Prozent"/>
    <tableColumn id="87" xr3:uid="{FA3E709E-3EEE-4249-BCA3-4FC20CEA3344}" name="Spalte85" dataDxfId="477" dataCellStyle="Prozent"/>
    <tableColumn id="88" xr3:uid="{0C9B752D-B0EF-4EC7-A875-ED8EA624E0FC}" name="Spalte86" dataDxfId="476" dataCellStyle="Prozent"/>
    <tableColumn id="89" xr3:uid="{45954FC3-3F76-43F0-93B9-891EE574A96F}" name="Spalte87" dataDxfId="475" dataCellStyle="Prozent"/>
    <tableColumn id="90" xr3:uid="{C6EFB70E-2184-41A9-A67E-B9AF0B537B75}" name="Bestand" dataDxfId="474" dataCellStyle="Prozent">
      <calculatedColumnFormula>SUMIFS(Tagesdaten!DD:DD,KW,A2)</calculatedColumnFormula>
    </tableColumn>
    <tableColumn id="91" xr3:uid="{5F9B9AAF-A33B-44C6-A66C-91732F10AE35}" name="Lager" dataDxfId="9" dataCellStyle="Prozent">
      <calculatedColumnFormula>SUMIFS(Tagesdaten!DE:DE,KW,Tabelle4[[#This Row],[Datum]])</calculatedColumnFormula>
    </tableColumn>
    <tableColumn id="92" xr3:uid="{2101DFF9-B647-4441-853B-E82F60C61BAE}" name="Fehler" dataDxfId="8" dataCellStyle="Prozent">
      <calculatedColumnFormula>AVERAGEIFS(Tagesdaten!DF:DF,Tagesdaten!B:B,Wochenauswertung!A3)</calculatedColumnFormula>
    </tableColumn>
    <tableColumn id="93" xr3:uid="{5652A67B-8204-4378-A601-074D391D2996}" name="Spalte91" dataDxfId="473" dataCellStyle="Prozent"/>
    <tableColumn id="94" xr3:uid="{7973D0A2-FBCD-4DC3-B82B-A8FACB5B13D2}" name="Spalte92" dataDxfId="472" dataCellStyle="Prozent"/>
    <tableColumn id="95" xr3:uid="{E0FB6598-1F23-477D-A3CE-9C23905F5C6A}" name="Spalte93" dataDxfId="471" dataCellStyle="Prozent"/>
    <tableColumn id="96" xr3:uid="{2D83F165-EBB4-4F24-A534-4B49C2A673AB}" name="Spalte94" dataDxfId="470" dataCellStyle="Prozent"/>
    <tableColumn id="97" xr3:uid="{22CB5380-A944-49BB-8AB2-BDFBE82AD03E}" name="Spalte95" dataDxfId="469" dataCellStyle="Prozent"/>
    <tableColumn id="98" xr3:uid="{F166F0EB-C595-4763-A111-7D16AAF8B42B}" name="Spalte96" dataDxfId="468" dataCellStyle="Prozent"/>
    <tableColumn id="99" xr3:uid="{AC8CF1FE-4E41-44F5-BBD3-FB28638245BC}" name="Spalte97" dataDxfId="467" dataCellStyle="Prozent"/>
    <tableColumn id="100" xr3:uid="{E71AB7BB-E9BE-412D-AE93-8D0A39783D77}" name="Spalte98" dataDxfId="466" dataCellStyle="Prozent"/>
    <tableColumn id="101" xr3:uid="{6553BD20-1263-4DFE-BACA-C755584BF573}" name="Spalte99" dataDxfId="465" dataCellStyle="Prozent"/>
    <tableColumn id="102" xr3:uid="{276F0052-F738-4703-AEB4-B3E7B2BE58D4}" name="Spalte100" dataDxfId="464" dataCellStyle="Prozent"/>
    <tableColumn id="103" xr3:uid="{089460A1-69F0-44F1-B5A6-FE234A73C6F2}" name="Spalte101" dataDxfId="463" dataCellStyle="Prozent"/>
    <tableColumn id="104" xr3:uid="{9347E00B-7D5E-409F-B479-72C36022ED86}" name="Spalte102" dataDxfId="462" dataCellStyle="Prozent"/>
    <tableColumn id="105" xr3:uid="{D91F8970-CB59-4FB0-A428-DB0B2900C9DE}" name="Spalte103" dataDxfId="461"/>
    <tableColumn id="106" xr3:uid="{F7C41810-F49B-46D0-A28C-FEC0D7A8D37A}" name="Spalte104" dataDxfId="460"/>
    <tableColumn id="107" xr3:uid="{B064B0F4-B4E6-4AEF-B13A-A37C1259D799}" name="Spalte105" dataDxfId="459"/>
    <tableColumn id="108" xr3:uid="{8C47FD1A-8582-49DB-B642-F46F0D3CDEEA}" name="Spalte106" dataDxfId="458"/>
    <tableColumn id="109" xr3:uid="{4B376A3F-FA06-49B5-8C3C-E74973B81436}" name="Spalte107" dataDxfId="457"/>
    <tableColumn id="110" xr3:uid="{5A1CB967-CD08-44FE-B419-90E6566C8AE6}" name="Spalte108" dataDxfId="456"/>
    <tableColumn id="111" xr3:uid="{E5B08E4B-0808-4C64-818A-224E281D33BE}" name="Spalte109" dataDxfId="455"/>
    <tableColumn id="112" xr3:uid="{A97E0173-E43B-4FD4-91CB-C3457E8C62CF}" name="Spalte110" dataDxfId="454"/>
    <tableColumn id="113" xr3:uid="{03264E65-38D5-4D39-AD31-7741BB2FA637}" name="Spalte111" dataDxfId="453"/>
    <tableColumn id="114" xr3:uid="{6FBE88CF-5D40-4DE8-ACD1-B10AE2954C16}" name="Spalte112" dataDxfId="452"/>
    <tableColumn id="115" xr3:uid="{0070B7B5-620D-44ED-9E2E-10A753E051E8}" name="Spalte113" dataDxfId="451"/>
    <tableColumn id="116" xr3:uid="{CE36E68E-7893-4840-A5E3-68FD16550987}" name="Spalte114" dataDxfId="450"/>
    <tableColumn id="117" xr3:uid="{03C46004-DBF2-4FB3-AB01-4818D631EC4E}" name="Spalte115" dataDxfId="449"/>
    <tableColumn id="118" xr3:uid="{B935CF9B-C8DE-46FC-AF29-FC1401AFC7F8}" name="Spalte116" dataDxfId="448"/>
    <tableColumn id="119" xr3:uid="{AE199504-0082-40FD-A491-EA63E3B054FE}" name="Spalte117" dataDxfId="447"/>
    <tableColumn id="120" xr3:uid="{1DC9D5DD-6FD0-4C51-A292-F5800BBCD9CA}" name="Spalte118" dataDxfId="446"/>
    <tableColumn id="121" xr3:uid="{D26ED924-89B9-4A3E-9980-A72FCD220F1F}" name="Spalte119" dataDxfId="445"/>
    <tableColumn id="122" xr3:uid="{93FF88C8-3F3F-49C5-B431-15862A4AB1E8}" name="Spalte120" dataDxfId="444"/>
    <tableColumn id="123" xr3:uid="{F2BEB62D-E596-485A-B155-1347F5F52486}" name="Spalte121" dataDxfId="443"/>
    <tableColumn id="124" xr3:uid="{25DD70DE-6C62-4578-A9B2-0592AAB9F769}" name="Spalte122" dataDxfId="442"/>
    <tableColumn id="125" xr3:uid="{249CC461-D647-4D89-AA22-5C6B30716D8B}" name="Spalte123" dataDxfId="441"/>
    <tableColumn id="126" xr3:uid="{F12452E3-330F-4A6C-B87E-535B635BB06C}" name="Spalte124" dataDxfId="440"/>
    <tableColumn id="127" xr3:uid="{E4D40CD8-C6DB-4657-A1C8-5852DBEA51EA}" name="Spalte125" dataDxfId="439"/>
    <tableColumn id="128" xr3:uid="{CE1B0516-FF50-4193-A2A7-B92BEC6B2B1E}" name="Spalte126" dataDxfId="438"/>
    <tableColumn id="129" xr3:uid="{921E84CA-C676-422E-B4C0-01EEFFEBCDEB}" name="Spalte127" dataDxfId="437"/>
    <tableColumn id="130" xr3:uid="{8F034ABC-70A3-42A6-8F8C-F77E765820A1}" name="Spalte128" dataDxfId="436"/>
    <tableColumn id="131" xr3:uid="{8523A99B-B047-4ED2-B46F-5BDA4A338A53}" name="Spalte129" dataDxfId="435"/>
    <tableColumn id="132" xr3:uid="{7566708B-B0E3-48E3-96D4-EE96A1763C4C}" name="Spalte130" dataDxfId="434"/>
    <tableColumn id="133" xr3:uid="{FE8C5BF6-BB97-4E3D-B0C5-2FE0023C1C20}" name="Spalte131" dataDxfId="433"/>
    <tableColumn id="134" xr3:uid="{DBBA8FCF-F923-4EAC-B2C9-AB4C68916A9A}" name="Spalte132" dataDxfId="432"/>
    <tableColumn id="135" xr3:uid="{48A86E6B-3172-4565-8076-4C2737C5875C}" name="Spalte133" dataDxfId="431"/>
    <tableColumn id="136" xr3:uid="{B0112971-53F4-444A-B25A-D878FE237D87}" name="Spalte134" dataDxfId="430"/>
    <tableColumn id="137" xr3:uid="{966473E5-23CE-4709-AF6F-DED01AEC999A}" name="Spalte135" dataDxfId="429"/>
    <tableColumn id="138" xr3:uid="{6617B53B-7C75-4AA0-B7A0-3A8FE5270D52}" name="Spalte136" dataDxfId="428"/>
    <tableColumn id="139" xr3:uid="{7863807F-38A4-41A5-AC46-A29689A96EC8}" name="Spalte137" dataDxfId="427"/>
    <tableColumn id="140" xr3:uid="{368A9433-678E-40FD-845D-3AE180F18A86}" name="Spalte138" dataDxfId="426"/>
    <tableColumn id="141" xr3:uid="{EFD6A95A-945A-4803-92A6-6B4F145EFC93}" name="Spalte139" dataDxfId="425"/>
    <tableColumn id="142" xr3:uid="{35BCBB92-4608-4F58-B1B7-7EA3806B33DD}" name="Spalte140" dataDxfId="424"/>
    <tableColumn id="143" xr3:uid="{28125336-68D7-4747-BD64-C3D7ADAA6168}" name="Spalte141" dataDxfId="423"/>
    <tableColumn id="144" xr3:uid="{55A4ECE9-843B-4FA4-B0B3-7B9CAEBC822A}" name="Spalte142" dataDxfId="422"/>
    <tableColumn id="145" xr3:uid="{33AF50B6-25FC-453D-9025-E19C163837B2}" name="Spalte143" dataDxfId="421"/>
    <tableColumn id="146" xr3:uid="{54CAFA33-CE3D-49B1-B89F-7E06A0337668}" name="Spalte144" dataDxfId="420"/>
    <tableColumn id="147" xr3:uid="{83E578D1-7686-4F25-B732-57F7BE30815A}" name="Spalte145" dataDxfId="419"/>
    <tableColumn id="148" xr3:uid="{53230199-3458-4DF8-8150-78E18B5D7B05}" name="Spalte146" dataDxfId="418"/>
    <tableColumn id="149" xr3:uid="{211E9BCC-398C-4C9F-8D4D-23C6B7860491}" name="Spalte147" dataDxfId="417"/>
    <tableColumn id="150" xr3:uid="{4B307A72-BA11-4E46-9126-BB638D10C813}" name="Spalte148" dataDxfId="416"/>
    <tableColumn id="151" xr3:uid="{D8B7A5F5-A882-4B27-AEED-584C8ABEF3AB}" name="Spalte149" dataDxfId="415"/>
    <tableColumn id="152" xr3:uid="{D22D6278-4532-4A60-8D13-76D4551D5F01}" name="Spalte150" dataDxfId="414"/>
    <tableColumn id="153" xr3:uid="{71426646-BFDA-4EE1-9FA9-D4EC3595073E}" name="Spalte151" dataDxfId="413"/>
    <tableColumn id="154" xr3:uid="{A09DBDF1-7B28-4ED8-86B4-0A983237A23B}" name="Spalte152" dataDxfId="412"/>
    <tableColumn id="155" xr3:uid="{55AE52F1-2CA6-482B-9866-7D4377469F46}" name="Spalte153" dataDxfId="411"/>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3AC36-B0B1-402D-9754-77DE8AA9CB37}" name="Tabelle1" displayName="Tabelle1" ref="A2:FY12" totalsRowShown="0" headerRowDxfId="410" tableBorderDxfId="409">
  <autoFilter ref="A2:FY12" xr:uid="{70B3AC36-B0B1-402D-9754-77DE8AA9CB37}"/>
  <tableColumns count="181">
    <tableColumn id="1" xr3:uid="{45C7E8AC-17BD-48D8-B437-9940813431C4}" name="Datum" dataDxfId="408"/>
    <tableColumn id="2" xr3:uid="{19299085-14BD-4FFE-BDEF-4578775FF247}" name="Monat" dataDxfId="407"/>
    <tableColumn id="3" xr3:uid="{CBDD1812-4B6D-4892-BF85-A8AC2108D45B}" name="Spalte2" dataDxfId="406"/>
    <tableColumn id="4" xr3:uid="{1BD548D9-20B1-4A0F-9509-F91D22D665EB}" name="Spalte1" dataDxfId="405"/>
    <tableColumn id="5" xr3:uid="{4A3D5D18-898E-426E-9CD2-7F6425654D91}" name="Spalte4" dataDxfId="404"/>
    <tableColumn id="6" xr3:uid="{084D5CFE-EE03-4E48-9CF7-1AB02E330CF0}" name="Spalte5" dataDxfId="403"/>
    <tableColumn id="7" xr3:uid="{5046B7B1-5309-48CE-961F-C916091E692E}" name="Spalte6" dataDxfId="402"/>
    <tableColumn id="8" xr3:uid="{9CEC4025-963E-4378-89DE-0E8971C5010E}" name="Spalte7" dataDxfId="401"/>
    <tableColumn id="9" xr3:uid="{9B740419-2D9C-4415-9CB5-0205584E747E}" name="Spalte8" dataDxfId="400"/>
    <tableColumn id="10" xr3:uid="{07A1A5DF-FC5E-49A9-AF70-7B6B96C2C41D}" name="Spalte9" dataDxfId="399"/>
    <tableColumn id="11" xr3:uid="{061292D9-EC1F-406B-8A58-EAB116AC11EC}" name="Spalte10" dataDxfId="398"/>
    <tableColumn id="12" xr3:uid="{498926A9-4D50-47F1-A8F9-2651087C6F87}" name="Spalte11" dataDxfId="397"/>
    <tableColumn id="13" xr3:uid="{8FEBD652-A59B-4495-BAB5-09F3C0FC00D1}" name="Spalte12" dataDxfId="396" dataCellStyle="Prozent"/>
    <tableColumn id="14" xr3:uid="{A4CB872F-66B2-40BD-90D2-F7DEF8759A98}" name="Spalte13" dataDxfId="395"/>
    <tableColumn id="15" xr3:uid="{F82FBD62-F005-49BB-B940-4D42C5888795}" name="Spalte14" dataDxfId="394"/>
    <tableColumn id="16" xr3:uid="{51EA3E16-BA89-42A2-A766-360D4F254493}" name="Spalte15" dataDxfId="393"/>
    <tableColumn id="17" xr3:uid="{9A18F76A-753D-4D03-A3FF-A21FC059C286}" name="Spalte16" dataDxfId="392"/>
    <tableColumn id="18" xr3:uid="{38C1430C-DF1C-4271-AF73-4673393E11DC}" name="Spalte17" dataDxfId="391"/>
    <tableColumn id="19" xr3:uid="{7CBC5291-9EE9-4270-87B8-1A2C181E2783}" name="Spalte18" dataDxfId="390"/>
    <tableColumn id="20" xr3:uid="{4420EC8E-C110-4F9A-A8B4-6E59FFEB9B38}" name="Spalte19" dataDxfId="389"/>
    <tableColumn id="21" xr3:uid="{7D5D82E8-DA0D-4B42-8846-9EA5DF893D6E}" name="Spalte20" dataDxfId="388"/>
    <tableColumn id="22" xr3:uid="{941EDB34-1B7B-4CC8-8408-636755EBD7EC}" name="Spalte21" dataDxfId="387"/>
    <tableColumn id="23" xr3:uid="{B9560FD7-86DA-48C1-8F08-66F33702F51E}" name="Spalte22" dataDxfId="386"/>
    <tableColumn id="24" xr3:uid="{52F575EA-6EF7-4915-8058-3B9C2E5C34CB}" name="Spalte23" dataDxfId="385"/>
    <tableColumn id="25" xr3:uid="{1599A919-D1C6-4EAB-A9A9-6FC40CB23CF2}" name="Spalte24" dataDxfId="384"/>
    <tableColumn id="26" xr3:uid="{F1F166C7-E0BF-4380-A335-E556ED634A92}" name="Spalte25" dataDxfId="383"/>
    <tableColumn id="27" xr3:uid="{CC061578-9DB2-4CDC-B889-5BDAC06A6953}" name="Spalte26" dataDxfId="382"/>
    <tableColumn id="28" xr3:uid="{ABF2C634-9CAF-4925-AE7A-191955C6B95D}" name="Spalte27" dataDxfId="381"/>
    <tableColumn id="29" xr3:uid="{8CDCCB37-4FE8-437F-A408-8E00C5CDB419}" name="Spalte28" dataDxfId="380"/>
    <tableColumn id="30" xr3:uid="{49A1A5A4-1741-455C-8EF2-E7AC840213A9}" name="Spalte29" dataDxfId="379"/>
    <tableColumn id="31" xr3:uid="{60A0CB23-E7A7-41AD-8CA2-F098EF6DFE8C}" name="Spalte30" dataDxfId="378"/>
    <tableColumn id="32" xr3:uid="{539582BD-E2FF-4F63-9A13-EC5C34F06E19}" name="Spalte31" dataDxfId="377"/>
    <tableColumn id="33" xr3:uid="{A1682DA8-38C7-45E5-B985-62452A2C59D2}" name="Spalte32" dataDxfId="376"/>
    <tableColumn id="34" xr3:uid="{45166D7C-2490-4104-B48C-B99523E6B362}" name="Spalte33" dataDxfId="375"/>
    <tableColumn id="35" xr3:uid="{FDA9D408-F26B-4C17-A160-347B1417AB90}" name="Spalte34" dataDxfId="374"/>
    <tableColumn id="36" xr3:uid="{38D642D8-ED2E-44FC-9100-8D1294A51B89}" name="Spalte35" dataDxfId="373"/>
    <tableColumn id="37" xr3:uid="{38EBEA43-88AC-4503-B4B5-730C470EEA0D}" name="Spalte36" dataDxfId="372"/>
    <tableColumn id="38" xr3:uid="{39D668AE-0450-4EA6-BDBF-2C4A7A61F238}" name="Spalte37" dataDxfId="371"/>
    <tableColumn id="39" xr3:uid="{5224F4F3-0587-4D1D-9659-63B6F507788E}" name="Spalte38" dataDxfId="370"/>
    <tableColumn id="40" xr3:uid="{957CE2F7-922F-4271-B336-299DA750BF76}" name="Spalte39" dataDxfId="369"/>
    <tableColumn id="41" xr3:uid="{FE2C63EF-820B-45A4-8F91-AC0A35A83F16}" name="Spalte40" dataDxfId="368"/>
    <tableColumn id="42" xr3:uid="{ED3097DB-59CE-42FB-9FB3-8F40D53E514B}" name="Spalte41" dataDxfId="367"/>
    <tableColumn id="43" xr3:uid="{F4B87E9D-E3B2-472A-B747-8DC2323D2EF4}" name="Spalte42" dataDxfId="366"/>
    <tableColumn id="44" xr3:uid="{303874ED-68A6-42EC-9809-671ED216117A}" name="Spalte43" dataDxfId="365"/>
    <tableColumn id="45" xr3:uid="{EED9C656-ECF3-467D-A6A4-C7D8B6061913}" name="Spalte44" dataDxfId="364"/>
    <tableColumn id="46" xr3:uid="{DC58152F-F7C3-4D90-AD30-ED2432329843}" name="Spalte45" dataDxfId="363"/>
    <tableColumn id="47" xr3:uid="{F56D9178-C180-49F9-B120-FF989C5A4119}" name="Spalte46" dataDxfId="362"/>
    <tableColumn id="48" xr3:uid="{88D1153B-3602-49F4-8501-CC41770C90B0}" name="Spalte47" dataDxfId="361"/>
    <tableColumn id="49" xr3:uid="{2E38D064-0106-4DAF-A6C0-921F20915047}" name="Spalte48" dataDxfId="360"/>
    <tableColumn id="50" xr3:uid="{A02DC6AD-EA27-459F-A4E5-D4F767E6C874}" name="Spalte49" dataDxfId="359"/>
    <tableColumn id="51" xr3:uid="{CD189D3D-052E-439A-9F65-EEA9CEB6EB18}" name="Spalte50" dataDxfId="358"/>
    <tableColumn id="52" xr3:uid="{FD538BE4-F3EF-4466-80BF-A144EC5B594A}" name="Spalte51" dataDxfId="357"/>
    <tableColumn id="53" xr3:uid="{E3AB6FB1-932A-4976-8EC9-FF523656DBDA}" name="Spalte52" dataDxfId="356"/>
    <tableColumn id="54" xr3:uid="{F1D3345B-6512-4FF5-A68E-E897C8E56515}" name="Spalte53" dataDxfId="355"/>
    <tableColumn id="55" xr3:uid="{1E9BC15B-7274-48BB-A888-1E50F5F82F49}" name="Spalte54" dataDxfId="354"/>
    <tableColumn id="56" xr3:uid="{486601A3-0A88-4540-9837-44313AAB6FB9}" name="Spalte55" dataDxfId="353"/>
    <tableColumn id="57" xr3:uid="{E5D05813-6CB5-4BE1-9792-0D402E2F16B5}" name="Spalte56" dataDxfId="352"/>
    <tableColumn id="58" xr3:uid="{F1794401-F6DC-4E9C-89AB-C0DEC488073C}" name="Spalte57" dataDxfId="351"/>
    <tableColumn id="59" xr3:uid="{3A834F7E-6D70-4DBE-841B-11C292201678}" name="Spalte58" dataDxfId="350"/>
    <tableColumn id="60" xr3:uid="{C76CA093-60AB-49FD-A7DC-A31B4159B9AC}" name="Spalte59" dataDxfId="349"/>
    <tableColumn id="61" xr3:uid="{070764E0-5B0A-4132-B748-704479AE494E}" name="Spalte60" dataDxfId="348"/>
    <tableColumn id="62" xr3:uid="{8565063D-AA71-4386-9E6C-D04F7BF7CCE5}" name="Spalte61" dataDxfId="347"/>
    <tableColumn id="63" xr3:uid="{6BE4696D-6889-40EB-A021-40E04031D090}" name="Spalte62" dataDxfId="346"/>
    <tableColumn id="64" xr3:uid="{010ED29C-2CFD-4EB5-9F45-7009D8EAB967}" name="Spalte63" dataDxfId="345"/>
    <tableColumn id="65" xr3:uid="{FC620E8A-8B1F-4723-A0AD-7BC71FEFEF7B}" name="Spalte64" dataDxfId="344"/>
    <tableColumn id="66" xr3:uid="{2FED95C8-3BE6-42C8-911A-06A5CAD0D69A}" name="Spalte65" dataDxfId="343"/>
    <tableColumn id="67" xr3:uid="{BEE9DD63-45A0-49C5-9312-6D7AEA4E9C40}" name="Spalte66" dataDxfId="342"/>
    <tableColumn id="68" xr3:uid="{BC59A328-69D9-4E3F-9691-01B5B35D95B7}" name="Spalte67" dataDxfId="341"/>
    <tableColumn id="69" xr3:uid="{89DDCD57-C6EE-475E-AF67-BBD146DCED53}" name="Spalte68" dataDxfId="340"/>
    <tableColumn id="70" xr3:uid="{FE8701FC-F658-45AB-B53D-4FD9E36E6DF1}" name="Spalte69" dataDxfId="339"/>
    <tableColumn id="71" xr3:uid="{2B61843A-FBC5-4D5E-BB97-086F2264B96E}" name="Spalte70" dataDxfId="338"/>
    <tableColumn id="72" xr3:uid="{E72FE02E-C109-4E08-89D7-D56A2C5FEFB0}" name="Spalte71" dataDxfId="337"/>
    <tableColumn id="73" xr3:uid="{3F833C54-5E3C-41E6-A254-E44ECFCC20BB}" name="Spalte72" dataDxfId="336"/>
    <tableColumn id="74" xr3:uid="{A66088CE-27C5-4CA0-8F78-5A95023C8730}" name="Spalte73" dataDxfId="335"/>
    <tableColumn id="75" xr3:uid="{100C093A-0B18-4589-8444-79893A0EDA0E}" name="Spalte74" dataDxfId="334"/>
    <tableColumn id="76" xr3:uid="{5D6C0372-1A92-49AB-89AC-C4134A03CD04}" name="Spalte75" dataDxfId="333"/>
    <tableColumn id="77" xr3:uid="{D4EEF18C-2D4D-4301-BB34-63D09CE40B9F}" name="Spalte76" dataDxfId="332"/>
    <tableColumn id="78" xr3:uid="{F800E0EE-675B-4443-B9D0-94E383B858C9}" name="Spalte77" dataDxfId="331"/>
    <tableColumn id="79" xr3:uid="{7FF9BE63-1E99-4E88-8167-2E269B5F379A}" name="Spalte78" dataDxfId="330"/>
    <tableColumn id="80" xr3:uid="{79075743-F3F0-4629-8805-F51BD7F21022}" name="Spalte79" dataDxfId="329"/>
    <tableColumn id="81" xr3:uid="{F385BBA7-4837-424D-A29B-1421E4FC67BB}" name="Spalte80" dataDxfId="328"/>
    <tableColumn id="82" xr3:uid="{65999AD3-9EBF-4689-A677-3B06EABA4669}" name="Spalte81" dataDxfId="327"/>
    <tableColumn id="83" xr3:uid="{A7B74557-4DE9-4448-96C9-FE33B3CFDFE8}" name="Spalte82" dataDxfId="326" dataCellStyle="Prozent"/>
    <tableColumn id="84" xr3:uid="{824083BA-E7C1-4187-BB33-3A0976ACF4FA}" name="Spalte83" dataDxfId="325" dataCellStyle="Prozent"/>
    <tableColumn id="85" xr3:uid="{92B433B5-D96A-4731-BBE7-7FEA1123C821}" name="Spalte84" dataDxfId="324" dataCellStyle="Prozent"/>
    <tableColumn id="86" xr3:uid="{A955BAA8-A78B-40C4-A74E-8DEA486DFC74}" name="Spalte85" dataDxfId="323" dataCellStyle="Prozent"/>
    <tableColumn id="87" xr3:uid="{BFE81929-6919-4A0B-A0A8-864A3C5405BF}" name="Spalte86" dataDxfId="322" dataCellStyle="Prozent"/>
    <tableColumn id="88" xr3:uid="{8F7F420E-3AE8-4791-8ED5-58493B909C51}" name="Spalte87" dataDxfId="321" dataCellStyle="Prozent"/>
    <tableColumn id="89" xr3:uid="{39FA7A72-F04E-4890-9110-8E1AB26EAA10}" name="Bestand" dataDxfId="320" dataCellStyle="Prozent">
      <calculatedColumnFormula>SUMIFS(Tagesdaten!DD:DD,Tagesdaten!C:C,Tabelle1[[#This Row],[Datum]])</calculatedColumnFormula>
    </tableColumn>
    <tableColumn id="90" xr3:uid="{CAA2373F-9489-4695-A6F6-5000A4C3A10F}" name="Lager" dataDxfId="5" dataCellStyle="Prozent">
      <calculatedColumnFormula>SUMIFS(Tagesdaten!DE:DE,Tagesdaten!C:C,Tabelle1[[#This Row],[Datum]])</calculatedColumnFormula>
    </tableColumn>
    <tableColumn id="91" xr3:uid="{FB93683B-33AA-44DC-AE47-2AE4BBFC2EF7}" name="Fehler" dataDxfId="4" dataCellStyle="Prozent">
      <calculatedColumnFormula>AVERAGEIFS(Tagesdaten!DF:DF,Tagesdaten!C:C,Tabelle1[[#This Row],[Datum]])</calculatedColumnFormula>
    </tableColumn>
    <tableColumn id="92" xr3:uid="{7D1CDFAC-19F5-493D-AD9B-BAD79F8E8AD6}" name="Spalte91" dataDxfId="319" dataCellStyle="Prozent"/>
    <tableColumn id="93" xr3:uid="{3F2062FC-42EC-4589-A3FB-4A92A768A8CF}" name="Spalte92" dataDxfId="318" dataCellStyle="Prozent"/>
    <tableColumn id="94" xr3:uid="{A5B474FA-1AE2-4CFD-9EEF-DA19024FEECA}" name="Spalte93" dataDxfId="317" dataCellStyle="Prozent"/>
    <tableColumn id="95" xr3:uid="{7F8F27A1-C59A-462A-93BA-25E10A424BD3}" name="Spalte94" dataDxfId="316" dataCellStyle="Prozent"/>
    <tableColumn id="96" xr3:uid="{CE4301BE-DC61-464E-911F-DDE2B92CA760}" name="Spalte95" dataDxfId="315" dataCellStyle="Prozent"/>
    <tableColumn id="97" xr3:uid="{2554F523-E072-406E-967A-1A192E3D0E1C}" name="Spalte96" dataDxfId="314" dataCellStyle="Prozent"/>
    <tableColumn id="98" xr3:uid="{D59E8CC9-0907-46D8-BDA9-26F8B37384C2}" name="Spalte97" dataDxfId="313" dataCellStyle="Prozent"/>
    <tableColumn id="99" xr3:uid="{0CAA915A-D046-4E48-BB14-3CA00E63053F}" name="Spalte98" dataDxfId="312" dataCellStyle="Prozent"/>
    <tableColumn id="100" xr3:uid="{7008E9BF-CA94-49C3-B3FC-98B0DDAA125B}" name="Spalte99" dataDxfId="311" dataCellStyle="Prozent"/>
    <tableColumn id="101" xr3:uid="{9D58AD40-15FB-4C05-850F-03952915B274}" name="Spalte100" dataDxfId="310" dataCellStyle="Prozent"/>
    <tableColumn id="102" xr3:uid="{142C98A7-51E4-4CC4-B6CC-089AFEF42EF7}" name="Spalte101" dataDxfId="309" dataCellStyle="Prozent"/>
    <tableColumn id="103" xr3:uid="{4A31B399-0751-466F-AC9E-ADDA0566D837}" name="Spalte102" dataDxfId="308" dataCellStyle="Prozent"/>
    <tableColumn id="104" xr3:uid="{B5A7B630-01FB-4230-9054-F9708C165AFA}" name="Spalte103" dataDxfId="307"/>
    <tableColumn id="105" xr3:uid="{EE5578BF-A2D2-4EB3-B240-089E987BE87E}" name="Spalte104" dataDxfId="306"/>
    <tableColumn id="106" xr3:uid="{374ABC07-B41E-465A-8975-1F3069D4C5F3}" name="Spalte105" dataDxfId="305"/>
    <tableColumn id="107" xr3:uid="{C2B6F91D-F8EF-4966-B7D1-635DF98D11C1}" name="Spalte106" dataDxfId="304"/>
    <tableColumn id="108" xr3:uid="{7F3B0D09-275B-4613-9B5A-51167DBFBF3C}" name="Spalte107" dataDxfId="303"/>
    <tableColumn id="109" xr3:uid="{73C73D89-0500-4727-AEBB-F23161942003}" name="Spalte108" dataDxfId="302"/>
    <tableColumn id="110" xr3:uid="{9CB830AF-261A-484C-9E66-345D2E7E2DD2}" name="Spalte109" dataDxfId="301"/>
    <tableColumn id="111" xr3:uid="{A68E66CE-3FF0-41A2-8C8B-C668D9E335AA}" name="Spalte110" dataDxfId="300"/>
    <tableColumn id="112" xr3:uid="{1044303D-0D27-4EE0-BE97-908169C23B04}" name="Spalte111" dataDxfId="299"/>
    <tableColumn id="113" xr3:uid="{AB725B82-07A5-4A26-B833-D628E4323D7F}" name="Spalte112" dataDxfId="298"/>
    <tableColumn id="114" xr3:uid="{98F50C8F-57DB-4E0F-85F6-41CDB4440975}" name="Spalte113" dataDxfId="297"/>
    <tableColumn id="115" xr3:uid="{12D1D551-118D-4720-B313-250744CD3B9D}" name="Spalte114" dataDxfId="296"/>
    <tableColumn id="116" xr3:uid="{19F0E234-E18D-4DD2-8295-A0F0D576C613}" name="Spalte115" dataDxfId="295"/>
    <tableColumn id="117" xr3:uid="{8297D505-18BD-4609-AF5E-2ECB5E31FE63}" name="Spalte116" dataDxfId="294"/>
    <tableColumn id="118" xr3:uid="{CFCE5E62-43A5-4BB8-B892-4CB976242A65}" name="Spalte117" dataDxfId="293"/>
    <tableColumn id="119" xr3:uid="{D03211F4-67CD-4AF8-A9DB-4949CFC357DE}" name="Spalte118" dataDxfId="292"/>
    <tableColumn id="120" xr3:uid="{011EDF8D-BB43-46AE-8321-96BD22FD722B}" name="Spalte119" dataDxfId="291"/>
    <tableColumn id="121" xr3:uid="{57D849F2-3595-458C-88CA-93081E059090}" name="Spalte120" dataDxfId="290"/>
    <tableColumn id="122" xr3:uid="{F91F5CB4-74A7-46D5-8E43-B4145A8B4CE5}" name="Spalte121" dataDxfId="289"/>
    <tableColumn id="123" xr3:uid="{EDF82390-3253-4E21-9182-44A869EF8B94}" name="Spalte122" dataDxfId="288"/>
    <tableColumn id="124" xr3:uid="{C41F468B-6FE4-4368-977C-D1C5AA6E599A}" name="Spalte123" dataDxfId="287"/>
    <tableColumn id="125" xr3:uid="{2CC38150-4278-4820-9DB1-C9DE256FCA5E}" name="Spalte124" dataDxfId="286"/>
    <tableColumn id="126" xr3:uid="{32AAF562-EA37-4407-BDF4-42946980AC5A}" name="Spalte125" dataDxfId="285"/>
    <tableColumn id="127" xr3:uid="{65481735-03DD-48AA-89FF-3880CDD2DCA0}" name="Spalte126" dataDxfId="284"/>
    <tableColumn id="128" xr3:uid="{529E481F-E08A-453E-988B-921C71929896}" name="Spalte127" dataDxfId="283"/>
    <tableColumn id="129" xr3:uid="{AD9A7B9C-3F44-4417-8EB7-4F1C900EC8C3}" name="Spalte128" dataDxfId="282"/>
    <tableColumn id="130" xr3:uid="{68903E9C-175E-4CD0-8AF2-75659F225DCD}" name="Spalte129" dataDxfId="281"/>
    <tableColumn id="131" xr3:uid="{B44F45E2-92EF-48FC-AE84-9D70E23C0457}" name="Spalte130" dataDxfId="280"/>
    <tableColumn id="132" xr3:uid="{905B3B90-82EE-4995-802D-CFB7C7263BD9}" name="Spalte131" dataDxfId="279"/>
    <tableColumn id="133" xr3:uid="{18C4B740-351B-490B-B8AC-FCB5FC629235}" name="Spalte132" dataDxfId="278"/>
    <tableColumn id="134" xr3:uid="{7874BFF5-9632-468E-B19D-C80C8DDDE686}" name="Spalte133" dataDxfId="277"/>
    <tableColumn id="135" xr3:uid="{3AB1A208-EA88-49CA-B400-E9CD0E64797B}" name="Spalte134" dataDxfId="276"/>
    <tableColumn id="136" xr3:uid="{A36DFBDB-4ABD-4471-BAB3-012EF36B5A97}" name="Spalte135" dataDxfId="275"/>
    <tableColumn id="137" xr3:uid="{D46E4D9D-9935-4462-9FF3-47B9D5C1789C}" name="Spalte136" dataDxfId="274"/>
    <tableColumn id="138" xr3:uid="{D6E94E7C-FA89-4903-9C9F-55EF1522612C}" name="Spalte137" dataDxfId="273"/>
    <tableColumn id="139" xr3:uid="{C2352B9A-E059-42BA-B52D-F2A330A8D1B4}" name="Spalte138" dataDxfId="272"/>
    <tableColumn id="140" xr3:uid="{0C6DED0E-5E09-43D2-B50A-BDD9CB0AC153}" name="Spalte139" dataDxfId="271"/>
    <tableColumn id="141" xr3:uid="{7EF8D64A-A860-43BB-9FEF-D18D9AD4C2F0}" name="Spalte140" dataDxfId="270"/>
    <tableColumn id="142" xr3:uid="{B2E27216-222C-48CE-95CC-77507C28FA22}" name="Spalte141" dataDxfId="269"/>
    <tableColumn id="143" xr3:uid="{F363265C-9100-4866-9632-81C25F3F8CFB}" name="Spalte142" dataDxfId="268"/>
    <tableColumn id="144" xr3:uid="{3F78D2E7-0A61-43D8-A28B-82DF61022F2D}" name="Spalte143" dataDxfId="267"/>
    <tableColumn id="145" xr3:uid="{4F74824E-927B-4471-9A0A-5FC5627828C5}" name="Spalte144" dataDxfId="266"/>
    <tableColumn id="146" xr3:uid="{E937A62E-A655-4FDD-B4C5-2CD19AA2838C}" name="Spalte145" dataDxfId="265"/>
    <tableColumn id="147" xr3:uid="{5D6F7734-1406-4C6B-83CF-E1070991D833}" name="Spalte146" dataDxfId="264"/>
    <tableColumn id="148" xr3:uid="{2313ACCA-0C14-4A68-9190-54D0CA4BBE5D}" name="Spalte147" dataDxfId="263"/>
    <tableColumn id="149" xr3:uid="{EBF4860F-9D6A-47D2-BC3B-D4221C237BB7}" name="Spalte148" dataDxfId="262"/>
    <tableColumn id="150" xr3:uid="{0F273913-1E04-4BE2-A89B-55C8F3085195}" name="Spalte149" dataDxfId="261"/>
    <tableColumn id="151" xr3:uid="{9BEBDAE3-18F5-4AF5-9018-037E959851F9}" name="Spalte150" dataDxfId="260"/>
    <tableColumn id="170" xr3:uid="{FDCB45D2-882B-41B0-94EB-A8AF79473389}" name="Spalte151" dataDxfId="259"/>
    <tableColumn id="171" xr3:uid="{28B5D67B-594F-4260-8DE8-F5CE9083594F}" name="Spalte152" dataDxfId="258"/>
    <tableColumn id="172" xr3:uid="{99EB9FE7-A6D6-4854-940F-91119B89EE3E}" name="Spalte153" dataDxfId="257"/>
    <tableColumn id="173" xr3:uid="{9426067E-C035-4BF0-8541-BDEBE73BAC15}" name="Spalte154" dataDxfId="256"/>
    <tableColumn id="174" xr3:uid="{96A29219-4835-4DC6-A6D7-32DE6ACA8E18}" name="Spalte155" dataDxfId="255"/>
    <tableColumn id="175" xr3:uid="{9F0F5A9B-DFA6-423A-9C5A-FF58E1B82E20}" name="Spalte156" dataDxfId="254"/>
    <tableColumn id="176" xr3:uid="{99C321BE-A3F5-4DA3-A16B-0B2D2A1B0E8B}" name="Spalte157" dataDxfId="253"/>
    <tableColumn id="177" xr3:uid="{7E626ABE-A03C-4D57-8F86-7D96706BDFE1}" name="Spalte158" dataDxfId="252"/>
    <tableColumn id="178" xr3:uid="{4BFC6156-AF2F-447F-942C-47B90ABA8172}" name="Spalte159" dataDxfId="251"/>
    <tableColumn id="179" xr3:uid="{D4ED770F-25CF-44C4-B0DE-D4B57D105546}" name="Spalte160" dataDxfId="250"/>
    <tableColumn id="180" xr3:uid="{B5DDDD44-65E3-4E1F-8F8A-27ECF7A95063}" name="Spalte161" dataDxfId="249"/>
    <tableColumn id="181" xr3:uid="{BB0E130D-0600-429E-9EE4-93776D9E3B77}" name="Spalte162" dataDxfId="248"/>
    <tableColumn id="182" xr3:uid="{CD7FE510-2FA0-4210-89AA-C5271F777E6A}" name="Spalte163" dataDxfId="247"/>
    <tableColumn id="183" xr3:uid="{FBB5364F-804E-4556-A6D5-7EAB1FE09579}" name="Spalte164" dataDxfId="246"/>
    <tableColumn id="184" xr3:uid="{8533635B-941E-4D07-A705-4F9A6E5E68E1}" name="Spalte772" dataDxfId="245"/>
    <tableColumn id="185" xr3:uid="{1668D17A-A0EE-484C-BD4F-8326FF9097CD}" name="Spalte783" dataDxfId="244"/>
    <tableColumn id="186" xr3:uid="{B191B8F1-8237-49F6-953C-C5FA718C0C67}" name="Spalte794" dataDxfId="243"/>
    <tableColumn id="187" xr3:uid="{5F3EC883-E5DA-4553-9D15-5B8A4AF9985A}" name="Spalte805" dataDxfId="242" dataCellStyle="Prozent"/>
    <tableColumn id="188" xr3:uid="{83EB6A1F-E19D-4B3B-AFE2-0D864A4A3C61}" name="Spalte816" dataDxfId="241"/>
    <tableColumn id="189" xr3:uid="{A429FDF3-798F-48C0-950B-D6607ABAB2E7}" name="Spalte827" dataDxfId="240"/>
    <tableColumn id="190" xr3:uid="{EC712ADC-B770-4E19-8D5D-0E75EE120D84}" name="Spalte838" dataDxfId="239"/>
    <tableColumn id="191" xr3:uid="{61815770-8F2F-46E7-BA44-8CCE4A801E94}" name="Spalte849" dataDxfId="238"/>
    <tableColumn id="192" xr3:uid="{F8F08F44-861A-4512-B5D2-FB2B1ECD5B63}" name="Spalte8510" dataDxfId="237"/>
    <tableColumn id="193" xr3:uid="{5AF7CC41-F251-4113-9943-D24A7A4A3AD3}" name="Spalte8611" dataDxfId="236"/>
    <tableColumn id="194" xr3:uid="{24B704DD-42B0-4CEC-9BC2-24EE0F963A62}" name="Spalte8712" dataDxfId="235"/>
    <tableColumn id="195" xr3:uid="{0F0B602E-9A4A-4863-855C-FA10D51A42F9}" name="Spalte8813" dataDxfId="234"/>
    <tableColumn id="196" xr3:uid="{4BB20672-0D67-4655-9122-186CD8D0591D}" name="Reserve83" dataDxfId="233"/>
    <tableColumn id="197" xr3:uid="{4CE323BE-5078-477F-8057-F2F92522A988}" name="Reserve84" dataDxfId="232"/>
    <tableColumn id="198" xr3:uid="{8AFAABD4-8080-46C9-BE9A-4CC43F1A8F7E}" name="Reserve85" dataDxfId="231"/>
    <tableColumn id="199" xr3:uid="{0B2296BC-A40E-47A6-B99B-22C338AB0CA3}" name="Reserve86" dataDxfId="230"/>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C09AE0-8D9D-4486-8430-2D79EFB17D4C}" name="Tabelle3" displayName="Tabelle3" ref="A2:FL7" totalsRowShown="0" headerRowDxfId="229" tableBorderDxfId="228">
  <autoFilter ref="A2:FL7" xr:uid="{7EC09AE0-8D9D-4486-8430-2D79EFB17D4C}"/>
  <tableColumns count="168">
    <tableColumn id="1" xr3:uid="{EFD8A876-41DF-404B-8A18-727BA6B21F43}" name="Datum" dataDxfId="227"/>
    <tableColumn id="2" xr3:uid="{B0E418A1-B7A3-46D5-A487-B1E30BD073C6}" name="Quartal" dataDxfId="226"/>
    <tableColumn id="3" xr3:uid="{F45E4727-00FC-4E37-8650-BBCC25174760}" name="Spalte2" dataDxfId="225"/>
    <tableColumn id="4" xr3:uid="{268C6B1C-75E9-48D2-BB27-3DB1ADFB4D28}" name="Spalte1" dataDxfId="224"/>
    <tableColumn id="5" xr3:uid="{AD04F0D0-C38F-4891-B54B-34FCDC570381}" name="Spalte4" dataDxfId="223"/>
    <tableColumn id="6" xr3:uid="{07FF858C-F867-4AA1-81F1-1FD8402941E9}" name="Spalte5" dataDxfId="222"/>
    <tableColumn id="7" xr3:uid="{AC844FFF-8D4E-4939-8173-266187DE810B}" name="Spalte6" dataDxfId="221"/>
    <tableColumn id="8" xr3:uid="{3CDC748C-A7C2-4329-B009-5760BA4A92D8}" name="Spalte7" dataDxfId="220"/>
    <tableColumn id="9" xr3:uid="{44A13A8A-EB72-4BA9-AB50-5D5515B50F43}" name="Spalte8" dataDxfId="219"/>
    <tableColumn id="10" xr3:uid="{A510A6AA-BC25-490B-96C3-952D4041F0BA}" name="Spalte9" dataDxfId="218"/>
    <tableColumn id="11" xr3:uid="{5D1DAD69-F8C9-469D-9C9E-D4C8DCAFFD27}" name="Spalte10" dataDxfId="217"/>
    <tableColumn id="12" xr3:uid="{E34F620F-1006-4D78-8D33-26B3082B34D1}" name="Spalte11" dataDxfId="216"/>
    <tableColumn id="13" xr3:uid="{C3B5DF12-6354-4ACE-9C4C-C3B22B913552}" name="Spalte12" dataDxfId="215" dataCellStyle="Prozent"/>
    <tableColumn id="14" xr3:uid="{68CA9565-5E46-4A56-B76D-6033A4D14F76}" name="Spalte13" dataDxfId="214"/>
    <tableColumn id="15" xr3:uid="{EC736751-51D9-45F1-ACF0-E2A4B4F2ECD3}" name="Spalte14" dataDxfId="213"/>
    <tableColumn id="16" xr3:uid="{BD6AFCF7-7B53-4071-BD03-BCEA82A5B36A}" name="Spalte15" dataDxfId="212"/>
    <tableColumn id="17" xr3:uid="{595C5FDA-AFC8-4536-8817-1C1C0B710C37}" name="Spalte16" dataDxfId="211"/>
    <tableColumn id="18" xr3:uid="{D1953CB3-9272-414D-A30B-A85A30A39E31}" name="Spalte17" dataDxfId="210"/>
    <tableColumn id="19" xr3:uid="{4F7C9047-F7BA-4FB0-B204-7DEF7D1978D5}" name="Spalte18" dataDxfId="209"/>
    <tableColumn id="20" xr3:uid="{B0710EBC-45BD-4CEF-B506-EEF4EA0F085E}" name="Spalte19" dataDxfId="208"/>
    <tableColumn id="21" xr3:uid="{F0A0F613-8625-4480-8D13-CBD8FBCF1C59}" name="Spalte20" dataDxfId="207"/>
    <tableColumn id="22" xr3:uid="{9FC0112C-E038-4A53-9803-60DB9EA2562F}" name="Spalte21" dataDxfId="206"/>
    <tableColumn id="23" xr3:uid="{06E9911A-E99C-4C5E-AB8E-AFBCEC191ED8}" name="Spalte22" dataDxfId="205"/>
    <tableColumn id="24" xr3:uid="{46890146-F20A-4FC3-8CD2-786CC2AE35A5}" name="Spalte23" dataDxfId="204"/>
    <tableColumn id="25" xr3:uid="{22836595-7832-4E4B-AED5-2BA6D6388594}" name="Spalte24" dataDxfId="203"/>
    <tableColumn id="26" xr3:uid="{DBAB925F-635D-4271-9B37-7A9B196CF681}" name="Spalte25" dataDxfId="202"/>
    <tableColumn id="27" xr3:uid="{D1DD5525-342A-41B1-911D-70B344EA6DBB}" name="Spalte26" dataDxfId="201"/>
    <tableColumn id="28" xr3:uid="{08EE0515-85BE-4607-BA23-CCAE9EB4D3B5}" name="Spalte27" dataDxfId="200"/>
    <tableColumn id="29" xr3:uid="{9CC7BBF3-22F8-46C6-83D0-66B8C0FA5371}" name="Spalte28" dataDxfId="199"/>
    <tableColumn id="30" xr3:uid="{D0494563-B668-437F-890A-1236F78C12E1}" name="Spalte29" dataDxfId="198"/>
    <tableColumn id="31" xr3:uid="{854DC60E-DA2A-41D6-8E99-18A0F19CF765}" name="Spalte30" dataDxfId="197"/>
    <tableColumn id="32" xr3:uid="{1C4C2C20-D55A-4FA8-817E-2B2D17098031}" name="Spalte31" dataDxfId="196"/>
    <tableColumn id="33" xr3:uid="{91D477E4-B630-491D-A653-38CBB5AFE1CD}" name="Spalte32" dataDxfId="195"/>
    <tableColumn id="34" xr3:uid="{35379F21-EAFD-4841-8889-672675B373A5}" name="Spalte33" dataDxfId="194"/>
    <tableColumn id="35" xr3:uid="{8C5B73A0-D76C-49CE-BB6A-5AB0D68C1E90}" name="Spalte34" dataDxfId="193"/>
    <tableColumn id="36" xr3:uid="{83D15B7A-7B09-4DF5-B757-11465C014D83}" name="Spalte35" dataDxfId="192"/>
    <tableColumn id="37" xr3:uid="{C85A4269-4242-41B2-9325-C7319DB012E9}" name="Spalte36" dataDxfId="191"/>
    <tableColumn id="38" xr3:uid="{70955D19-B941-49FA-BB3C-BD957DCEA668}" name="Spalte37" dataDxfId="190"/>
    <tableColumn id="39" xr3:uid="{06FE954C-7F7C-4818-8C10-8002AFC0155D}" name="Spalte38" dataDxfId="189"/>
    <tableColumn id="40" xr3:uid="{39231EEC-5BBE-41B8-B6F6-1CEA77F50390}" name="Spalte39" dataDxfId="188"/>
    <tableColumn id="41" xr3:uid="{A999C4A9-8557-48EC-B454-33453A6811ED}" name="Spalte40" dataDxfId="187"/>
    <tableColumn id="42" xr3:uid="{78556152-2A57-439C-B356-A7459C284384}" name="Spalte41" dataDxfId="186"/>
    <tableColumn id="43" xr3:uid="{22E4F09F-D7FE-4C18-A500-CF2E930113C7}" name="Spalte42" dataDxfId="185"/>
    <tableColumn id="44" xr3:uid="{0E83BD3F-9CDF-4BB1-AFE5-B3215A36D9BF}" name="Spalte43" dataDxfId="184"/>
    <tableColumn id="45" xr3:uid="{8B6B98ED-51F1-43D1-B6F1-E40363D683B0}" name="Spalte44" dataDxfId="183"/>
    <tableColumn id="46" xr3:uid="{6BA0F876-841F-4B49-9BEF-D19F9AD8341A}" name="Spalte45" dataDxfId="182"/>
    <tableColumn id="47" xr3:uid="{59EAAB74-C170-459E-8B6E-A58C697C08EF}" name="Spalte46" dataDxfId="181"/>
    <tableColumn id="48" xr3:uid="{F1D17255-74BC-4C96-A3C3-AA1492CE3BB4}" name="Spalte47" dataDxfId="180"/>
    <tableColumn id="49" xr3:uid="{CFBD5DC7-BC9F-4F5D-A894-3E618F57A130}" name="Spalte48" dataDxfId="179"/>
    <tableColumn id="50" xr3:uid="{2E30A8BF-ECE7-4845-BFDA-A66338BCA45E}" name="Spalte49" dataDxfId="178"/>
    <tableColumn id="51" xr3:uid="{AA3C34FD-8B36-455A-A517-1371AE9CA4BE}" name="Spalte50" dataDxfId="177"/>
    <tableColumn id="52" xr3:uid="{1EF03E30-3929-4B38-8F52-9AA161976005}" name="Spalte51" dataDxfId="176"/>
    <tableColumn id="53" xr3:uid="{9A4452BC-AE75-45E5-86CE-9AF3EDA319F5}" name="Spalte52" dataDxfId="175"/>
    <tableColumn id="54" xr3:uid="{B2070900-1F83-4600-95E7-65E60B0985CE}" name="Spalte53" dataDxfId="174"/>
    <tableColumn id="55" xr3:uid="{CA25898F-4F3B-48B6-AD5D-B4BFE76E2D00}" name="Spalte54" dataDxfId="173"/>
    <tableColumn id="56" xr3:uid="{79378F9E-892F-4320-BFBD-1232922F73EC}" name="Spalte55" dataDxfId="172"/>
    <tableColumn id="57" xr3:uid="{608DF72C-964E-4E45-BF5A-F0C5A8FA01A1}" name="Spalte56" dataDxfId="171"/>
    <tableColumn id="58" xr3:uid="{A686CB70-7019-4EC5-9322-15FEB54D1A02}" name="Spalte57" dataDxfId="170"/>
    <tableColumn id="59" xr3:uid="{DC647E10-E3E9-4F33-BD21-B528A062CFEC}" name="Spalte58" dataDxfId="169"/>
    <tableColumn id="60" xr3:uid="{8A9703C3-25E1-4CA5-A688-7AF2D5C5CA71}" name="Spalte59" dataDxfId="168"/>
    <tableColumn id="61" xr3:uid="{39A9AC25-F311-4F00-9EAB-6CDD66B38B6D}" name="Spalte60" dataDxfId="167"/>
    <tableColumn id="62" xr3:uid="{6DBB43B9-2616-4B8A-AF9F-85289D97B773}" name="Spalte61" dataDxfId="166"/>
    <tableColumn id="63" xr3:uid="{25CD6670-E92B-49A1-B9F0-4CF58FDCF02F}" name="Spalte62" dataDxfId="165"/>
    <tableColumn id="64" xr3:uid="{070A8363-D39F-4A72-8D51-ED4AC1777166}" name="Spalte63" dataDxfId="164"/>
    <tableColumn id="65" xr3:uid="{FAA272B4-9CCF-4C8E-AF19-676B27DAD951}" name="Spalte64" dataDxfId="163"/>
    <tableColumn id="66" xr3:uid="{7C7EFB94-9C4C-4174-B53D-A994872C387E}" name="Spalte65" dataDxfId="162"/>
    <tableColumn id="67" xr3:uid="{85A00F9A-DB36-41DA-8497-27B91365BF15}" name="Spalte66" dataDxfId="161"/>
    <tableColumn id="68" xr3:uid="{D2B352AC-2535-458D-AE2C-91231B44712B}" name="Spalte67" dataDxfId="160"/>
    <tableColumn id="69" xr3:uid="{4F87BFEA-7E47-46A3-8D3D-D8E3AB8FAE62}" name="Spalte68" dataDxfId="159"/>
    <tableColumn id="70" xr3:uid="{2C1628C2-5500-4E7B-83C9-53055527FEAD}" name="Spalte69" dataDxfId="158"/>
    <tableColumn id="71" xr3:uid="{EEDB4578-FB1E-400E-9D28-D4CC008E248A}" name="Spalte70" dataDxfId="157"/>
    <tableColumn id="72" xr3:uid="{EB9CF7F0-EAE0-46A9-95F9-24706E28EFA2}" name="Spalte71" dataDxfId="156"/>
    <tableColumn id="73" xr3:uid="{5D83D717-A94D-4486-A3FC-77251D3801C5}" name="Spalte72" dataDxfId="155"/>
    <tableColumn id="74" xr3:uid="{F9C70651-7C3F-4BC2-BCD5-2C6B44D867E3}" name="Spalte73" dataDxfId="154"/>
    <tableColumn id="75" xr3:uid="{4FBDC090-EA75-4FFD-89BB-F9D23EF8107C}" name="Spalte74" dataDxfId="153"/>
    <tableColumn id="76" xr3:uid="{0981F440-485A-425D-A0F7-054F4CCA8FD5}" name="Spalte75" dataDxfId="152"/>
    <tableColumn id="77" xr3:uid="{66726EC3-FA33-460C-9E94-1D103E750A87}" name="Spalte76" dataDxfId="151"/>
    <tableColumn id="78" xr3:uid="{4182FA46-1C6F-4038-9FDD-DF2F61EA6D23}" name="Spalte77" dataDxfId="150"/>
    <tableColumn id="79" xr3:uid="{715894F0-D15B-4DD0-AD5F-888DCFFF1E7D}" name="Spalte78" dataDxfId="149"/>
    <tableColumn id="80" xr3:uid="{02F48EB1-8EAD-4845-8376-CE9516191FE6}" name="Spalte79" dataDxfId="148"/>
    <tableColumn id="81" xr3:uid="{2ED796CD-D45D-4E94-AA6F-983752EF6D51}" name="Spalte80" dataDxfId="147"/>
    <tableColumn id="82" xr3:uid="{A288149F-1358-4D34-97E6-061D79E25DE0}" name="Spalte81" dataDxfId="146"/>
    <tableColumn id="83" xr3:uid="{CAA2416C-5CA5-4926-A3D9-73119EFD3B60}" name="Spalte82" dataDxfId="145" dataCellStyle="Prozent"/>
    <tableColumn id="84" xr3:uid="{16DD5699-D1AA-4F75-AD52-A16B21C331DF}" name="Spalte83" dataDxfId="144" dataCellStyle="Prozent"/>
    <tableColumn id="85" xr3:uid="{9EEAA95E-5233-47DB-9B75-9989FF83C3F1}" name="Spalte84" dataDxfId="143" dataCellStyle="Prozent"/>
    <tableColumn id="86" xr3:uid="{50374210-9D31-44C0-84ED-A73710BB4D4C}" name="Spalte85" dataDxfId="142" dataCellStyle="Prozent"/>
    <tableColumn id="87" xr3:uid="{2A6A61D3-1D17-4712-AE68-7204370F89ED}" name="Spalte86" dataDxfId="141" dataCellStyle="Prozent"/>
    <tableColumn id="88" xr3:uid="{5FD87FAC-E9BF-46C6-8889-568579DC77D7}" name="Spalte87" dataDxfId="140" dataCellStyle="Prozent"/>
    <tableColumn id="89" xr3:uid="{7FB1E37F-0254-426B-BC9B-FE6797164910}" name="Bestand" dataDxfId="139" dataCellStyle="Prozent">
      <calculatedColumnFormula>SUMIFS(Tagesdaten!DD:DD,Tagesdaten!D:D,Tabelle3[[#This Row],[Datum]])</calculatedColumnFormula>
    </tableColumn>
    <tableColumn id="90" xr3:uid="{13BCD3C0-EBD4-43BD-A213-74564DCC1451}" name="Lager" dataDxfId="1" dataCellStyle="Prozent">
      <calculatedColumnFormula>SUMIFS(Tagesdaten!DE:DE,Tagesdaten!D:D,Tabelle3[[#This Row],[Datum]])</calculatedColumnFormula>
    </tableColumn>
    <tableColumn id="91" xr3:uid="{7BE3DAE9-C022-4503-A2A3-7F5E323B3D4C}" name="Fehler" dataDxfId="0" dataCellStyle="Prozent">
      <calculatedColumnFormula>AVERAGEIFS(Tagesdaten!DF:DF,Tagesdaten!D:D,Tabelle3[[#This Row],[Datum]])</calculatedColumnFormula>
    </tableColumn>
    <tableColumn id="92" xr3:uid="{4F1474B0-FF41-43C4-9405-8226C56B0D2C}" name="Spalte91" dataDxfId="138" dataCellStyle="Prozent"/>
    <tableColumn id="93" xr3:uid="{ADEDDC99-9308-49C1-9A07-2D0E8D2BBF12}" name="Spalte92" dataDxfId="137" dataCellStyle="Prozent"/>
    <tableColumn id="94" xr3:uid="{F8E8BBD7-90F3-4787-BC4F-4F7818190061}" name="Spalte93" dataDxfId="136" dataCellStyle="Prozent"/>
    <tableColumn id="95" xr3:uid="{047BAD1C-780B-4CF0-8A69-C06F79CAE8AF}" name="Spalte94" dataDxfId="135" dataCellStyle="Prozent"/>
    <tableColumn id="96" xr3:uid="{BD265107-4080-4E62-816C-77A180BC548F}" name="Spalte95" dataDxfId="134" dataCellStyle="Prozent"/>
    <tableColumn id="97" xr3:uid="{36525B33-E6C3-44B5-A3B2-394D3CF385BE}" name="Spalte96" dataDxfId="133" dataCellStyle="Prozent"/>
    <tableColumn id="98" xr3:uid="{5C616686-6DEF-499A-8C72-064302ABBFCD}" name="Spalte97" dataDxfId="132" dataCellStyle="Prozent"/>
    <tableColumn id="99" xr3:uid="{237360AC-A04D-45D0-9250-E0C4C588FE06}" name="Spalte98" dataDxfId="131" dataCellStyle="Prozent"/>
    <tableColumn id="100" xr3:uid="{255777F1-C996-4121-A21C-B950F84FB779}" name="Spalte99" dataDxfId="130" dataCellStyle="Prozent"/>
    <tableColumn id="101" xr3:uid="{B38B6800-959B-4EED-A3E9-4CDA7EC26F82}" name="Spalte100" dataDxfId="129" dataCellStyle="Prozent"/>
    <tableColumn id="102" xr3:uid="{319D1F71-5E85-43B8-941B-F6C6E4A0EB0E}" name="Spalte101" dataDxfId="128" dataCellStyle="Prozent"/>
    <tableColumn id="103" xr3:uid="{A5C4C1FE-0799-4613-BF71-4ACE6028EDF9}" name="Spalte102" dataDxfId="127" dataCellStyle="Prozent"/>
    <tableColumn id="104" xr3:uid="{6E959F45-BB84-4E4E-95AF-4D1671D570FC}" name="Spalte103" dataDxfId="126"/>
    <tableColumn id="105" xr3:uid="{D94C0359-CB62-4CC8-AAA8-06FF47712A79}" name="Spalte104" dataDxfId="125"/>
    <tableColumn id="106" xr3:uid="{D95D22D4-86C9-4CCD-B40E-02BFFF1AA570}" name="Spalte105" dataDxfId="124"/>
    <tableColumn id="107" xr3:uid="{B5AC2FB5-1100-4458-9BC9-C9AA8170D711}" name="Spalte106" dataDxfId="123"/>
    <tableColumn id="108" xr3:uid="{312F29B6-06B3-46BA-9051-55EE40644C18}" name="Spalte107" dataDxfId="122"/>
    <tableColumn id="109" xr3:uid="{567D844A-C4F9-4A61-8A18-164A10D30FEA}" name="Spalte108" dataDxfId="121"/>
    <tableColumn id="110" xr3:uid="{7C60F53F-2565-4358-88F6-51BFF76F8B81}" name="Spalte109" dataDxfId="120"/>
    <tableColumn id="111" xr3:uid="{67BA98CB-58F5-4D44-A782-B57C9847F52A}" name="Spalte110" dataDxfId="119"/>
    <tableColumn id="112" xr3:uid="{0EB3F076-0A89-42FB-BE18-14B4193F2690}" name="Spalte111" dataDxfId="118"/>
    <tableColumn id="113" xr3:uid="{ED31E12A-EB1E-4034-B94D-A1D49EDEB269}" name="Spalte112" dataDxfId="117"/>
    <tableColumn id="114" xr3:uid="{3A58852F-9535-43B0-BC36-275BB594C534}" name="Spalte113" dataDxfId="116"/>
    <tableColumn id="115" xr3:uid="{A4F005E2-3245-443F-B4CB-F5A197CD311A}" name="Spalte114" dataDxfId="115"/>
    <tableColumn id="116" xr3:uid="{8ED6EA08-CCA8-49E1-BD98-1519B5B505A0}" name="Spalte115" dataDxfId="114"/>
    <tableColumn id="117" xr3:uid="{C958F4A2-0814-41B6-97B3-5200B6C25D14}" name="Spalte116" dataDxfId="113"/>
    <tableColumn id="118" xr3:uid="{B9CBCDD9-0592-49E3-B3BE-AE2732DFC2AB}" name="Spalte117" dataDxfId="112"/>
    <tableColumn id="119" xr3:uid="{25D3D371-4567-4744-A33B-DB9C02BF2854}" name="Spalte118" dataDxfId="111"/>
    <tableColumn id="120" xr3:uid="{63F08DB1-5654-4DFC-938F-CCD3DD0D2190}" name="Spalte119" dataDxfId="110"/>
    <tableColumn id="121" xr3:uid="{F76B5417-E365-41CF-9ED1-7EEF910400F3}" name="Spalte120" dataDxfId="109"/>
    <tableColumn id="122" xr3:uid="{0E1C9A6F-4775-4A54-A71C-8283D394877A}" name="Spalte121" dataDxfId="108"/>
    <tableColumn id="123" xr3:uid="{1C1996CF-6495-460A-BC1F-DA5564C041EB}" name="Spalte122" dataDxfId="107"/>
    <tableColumn id="124" xr3:uid="{3A6BD5B1-271C-47D6-A5E8-3FEAF5BCC872}" name="Spalte123" dataDxfId="106"/>
    <tableColumn id="125" xr3:uid="{E9BFB9F6-F16E-4039-9448-21488773F3B1}" name="Spalte124" dataDxfId="105"/>
    <tableColumn id="126" xr3:uid="{83F4CC13-919C-43D4-8AEA-C7B2B42E60E0}" name="Spalte125" dataDxfId="104"/>
    <tableColumn id="127" xr3:uid="{614FADA0-4C39-40D0-BD08-6EF87210C9CD}" name="Spalte126" dataDxfId="103"/>
    <tableColumn id="128" xr3:uid="{F384491A-DAAF-42DD-B5AD-9A6F37E5026D}" name="Spalte127" dataDxfId="102"/>
    <tableColumn id="129" xr3:uid="{722042BD-0748-46A8-A2C3-13AB0CA3C2DB}" name="Spalte128" dataDxfId="101"/>
    <tableColumn id="130" xr3:uid="{B635A72F-A3D3-49E6-955D-D0EFC55F01A4}" name="Spalte129" dataDxfId="100"/>
    <tableColumn id="131" xr3:uid="{578CD79D-D92D-4BA3-A360-FDD9E680B5B3}" name="Spalte130" dataDxfId="99"/>
    <tableColumn id="132" xr3:uid="{A04D27C3-87B5-412A-B7B6-F0DAE8D1176D}" name="Spalte131" dataDxfId="98"/>
    <tableColumn id="133" xr3:uid="{3C662912-0863-42F8-9540-06CB8183011C}" name="Spalte132" dataDxfId="97"/>
    <tableColumn id="134" xr3:uid="{4F4C946D-BB8D-4AAF-8FA5-4341426E7E55}" name="Spalte133" dataDxfId="96"/>
    <tableColumn id="135" xr3:uid="{C832A621-4FF8-47B1-B2FB-35D8554CF51F}" name="Spalte134" dataDxfId="95"/>
    <tableColumn id="136" xr3:uid="{0AB4863B-799B-4860-8900-DBF91FE4669F}" name="Spalte135" dataDxfId="94"/>
    <tableColumn id="137" xr3:uid="{F5E8CD9D-CD03-4BDE-8F3B-34A4DF9339BE}" name="Spalte136" dataDxfId="93"/>
    <tableColumn id="138" xr3:uid="{0190FEFE-8CE0-4B5C-9ABF-36D7C5B92498}" name="Spalte137" dataDxfId="92"/>
    <tableColumn id="139" xr3:uid="{9E26E80C-57B5-4DA0-A751-96E836589F33}" name="Spalte138" dataDxfId="91"/>
    <tableColumn id="140" xr3:uid="{0CD3DC3B-C5FE-4DBE-B6F8-6B21A2CAE1E1}" name="Spalte139" dataDxfId="90"/>
    <tableColumn id="141" xr3:uid="{4B571136-5C5F-433B-8520-97830CACA714}" name="Spalte140" dataDxfId="89"/>
    <tableColumn id="142" xr3:uid="{F4966884-E42C-484D-A9A4-7630EE9D6433}" name="Spalte141" dataDxfId="88"/>
    <tableColumn id="143" xr3:uid="{95F08AC4-CCA0-4494-9B61-E355DEA0CB42}" name="Spalte142" dataDxfId="87"/>
    <tableColumn id="144" xr3:uid="{30103CFB-DD09-442A-9B0A-E4F12AE5F133}" name="Spalte143" dataDxfId="86"/>
    <tableColumn id="145" xr3:uid="{D9D6ACE3-D01B-4292-AF64-EFC9308144A8}" name="Spalte144" dataDxfId="85"/>
    <tableColumn id="146" xr3:uid="{965BFACA-88A2-4B7B-AC99-0AEC60700492}" name="Spalte145" dataDxfId="84"/>
    <tableColumn id="147" xr3:uid="{C3DA57DA-DACF-42FE-B10F-CE62794870A4}" name="Spalte146" dataDxfId="83"/>
    <tableColumn id="148" xr3:uid="{2A7B9553-81DE-4C47-8510-F203E04971C6}" name="Spalte147" dataDxfId="82"/>
    <tableColumn id="149" xr3:uid="{4E966AF7-9EAF-47EA-B66A-3C8637B2A668}" name="Spalte148" dataDxfId="81"/>
    <tableColumn id="150" xr3:uid="{372F2FDD-DA3B-4A82-953F-DE39079B99E8}" name="Spalte149" dataDxfId="80"/>
    <tableColumn id="151" xr3:uid="{717A40C7-806D-492E-84F6-1D504B435836}" name="Spalte150" dataDxfId="79"/>
    <tableColumn id="152" xr3:uid="{C751233A-2013-40A0-AF37-5A4D388FD3A3}" name="Spalte151" dataDxfId="78"/>
    <tableColumn id="153" xr3:uid="{7218A313-CA16-49F8-8A56-BCEE7B526978}" name="Spalte152" dataDxfId="77"/>
    <tableColumn id="154" xr3:uid="{CE44CAB2-78DC-4E7C-A205-94A6E80C2CE9}" name="Spalte153" dataDxfId="76"/>
    <tableColumn id="155" xr3:uid="{B9556CA7-EC08-4861-BA5C-4FD45EE51616}" name="Spalte154" dataDxfId="75"/>
    <tableColumn id="156" xr3:uid="{2C6AB26B-2203-463E-B9A2-7132298ED895}" name="Spalte155" dataDxfId="74"/>
    <tableColumn id="157" xr3:uid="{7DE3D370-9A69-4BC5-B191-EBB4EC391356}" name="Spalte156" dataDxfId="73"/>
    <tableColumn id="158" xr3:uid="{03B04C8B-215E-4C3A-BF38-402D1E21DA06}" name="Spalte157" dataDxfId="72"/>
    <tableColumn id="159" xr3:uid="{2A20AF6D-73F7-416D-B01D-0517FDDCE256}" name="Spalte158" dataDxfId="71"/>
    <tableColumn id="160" xr3:uid="{55944713-6059-46F6-8F69-C6C1DEB7A8D8}" name="Spalte159" dataDxfId="70"/>
    <tableColumn id="161" xr3:uid="{E7DDDA91-5EE7-4382-9B5F-8EC1C531D971}" name="Spalte160" dataDxfId="69"/>
    <tableColumn id="162" xr3:uid="{1A65889F-E1B5-43A9-8F5C-5FA13F28CA80}" name="Spalte161" dataDxfId="68"/>
    <tableColumn id="163" xr3:uid="{A6864D87-792F-4227-837B-EDCC4B6A950B}" name="Spalte162" dataDxfId="67"/>
    <tableColumn id="164" xr3:uid="{0CD71ADF-2F1B-4488-9503-0741A882D365}" name="Spalte163" dataDxfId="66"/>
    <tableColumn id="165" xr3:uid="{80E59966-44C9-4F6A-A1A5-9915C71466A4}" name="Spalte164" dataDxfId="65"/>
    <tableColumn id="166" xr3:uid="{CB6B5FF6-E4DF-4F80-A64C-589D83EE2D06}" name="Reserve72" dataDxfId="64"/>
    <tableColumn id="167" xr3:uid="{8FE44FA1-3A61-4C34-9C73-87A71D782D7D}" name="Reserve73" dataDxfId="63"/>
    <tableColumn id="168" xr3:uid="{2D62D2DC-DF95-4814-8020-A999FBDA5764}" name="Reserve74" dataDxfId="62"/>
  </tableColumns>
  <tableStyleInfo name="TableStyleLight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9233-AA53-4BB2-8090-AFD000EF9553}">
  <sheetPr codeName="Tabelle1"/>
  <dimension ref="A1:HS290"/>
  <sheetViews>
    <sheetView workbookViewId="0">
      <pane xSplit="4" ySplit="2" topLeftCell="DD3" activePane="bottomRight" state="frozen"/>
      <selection pane="topRight" activeCell="E1" sqref="E1"/>
      <selection pane="bottomLeft" activeCell="A3" sqref="A3"/>
      <selection pane="bottomRight" activeCell="DD2" sqref="DD2:DF2"/>
    </sheetView>
  </sheetViews>
  <sheetFormatPr baseColWidth="10" defaultColWidth="11.42578125" defaultRowHeight="15" x14ac:dyDescent="0.25"/>
  <cols>
    <col min="1" max="1" width="31.140625" style="35" customWidth="1"/>
    <col min="2" max="2" width="17.28515625" style="27" customWidth="1"/>
    <col min="3" max="3" width="16.42578125" style="1" customWidth="1"/>
    <col min="4" max="4" width="23.85546875" style="1" customWidth="1"/>
    <col min="5" max="5" width="17.42578125" style="95" hidden="1" customWidth="1"/>
    <col min="6" max="6" width="9.140625" style="95" hidden="1" customWidth="1"/>
    <col min="7" max="7" width="9.7109375" style="95" hidden="1" customWidth="1"/>
    <col min="8" max="8" width="9.5703125" style="95" hidden="1" customWidth="1"/>
    <col min="9" max="9" width="10.42578125" style="95" hidden="1" customWidth="1"/>
    <col min="10" max="10" width="7.85546875" style="95" hidden="1" customWidth="1"/>
    <col min="11" max="11" width="5.85546875" style="95" hidden="1" customWidth="1"/>
    <col min="12" max="12" width="10" style="95" hidden="1" customWidth="1"/>
    <col min="13" max="13" width="9.5703125" style="95" hidden="1" customWidth="1"/>
    <col min="14" max="14" width="8" style="96" hidden="1" customWidth="1"/>
    <col min="15" max="15" width="7.7109375" style="95" hidden="1" customWidth="1"/>
    <col min="16" max="16" width="0.28515625" style="95" hidden="1" customWidth="1"/>
    <col min="17" max="17" width="10.7109375" style="95" hidden="1" customWidth="1"/>
    <col min="18" max="18" width="11.42578125" style="97" hidden="1" customWidth="1"/>
    <col min="19" max="19" width="11.42578125" style="98" hidden="1" customWidth="1"/>
    <col min="20" max="20" width="11.42578125" style="108" hidden="1" customWidth="1"/>
    <col min="21" max="22" width="11.42578125" style="95" hidden="1" customWidth="1"/>
    <col min="23" max="23" width="0.140625" style="98" hidden="1" customWidth="1"/>
    <col min="24" max="24" width="9.42578125" style="99" hidden="1" customWidth="1"/>
    <col min="25" max="26" width="8.28515625" style="95" hidden="1" customWidth="1"/>
    <col min="27" max="27" width="7.85546875" style="95" hidden="1" customWidth="1"/>
    <col min="28" max="28" width="8" style="95" hidden="1" customWidth="1"/>
    <col min="29" max="30" width="8.28515625" style="95" hidden="1" customWidth="1"/>
    <col min="31" max="31" width="9" style="95" hidden="1" customWidth="1"/>
    <col min="32" max="33" width="11" style="95" hidden="1" customWidth="1"/>
    <col min="34" max="35" width="11.28515625" style="95" hidden="1" customWidth="1"/>
    <col min="36" max="36" width="9" style="100" hidden="1" customWidth="1"/>
    <col min="37" max="37" width="9.5703125" style="95" hidden="1" customWidth="1"/>
    <col min="38" max="38" width="11.42578125" style="99" hidden="1" customWidth="1"/>
    <col min="39" max="39" width="11.42578125" style="95" hidden="1" customWidth="1"/>
    <col min="40" max="40" width="11.42578125" style="98" hidden="1" customWidth="1"/>
    <col min="41" max="41" width="9.42578125" style="99" hidden="1" customWidth="1"/>
    <col min="42" max="42" width="10.5703125" style="99" hidden="1" customWidth="1"/>
    <col min="43" max="43" width="8.7109375" style="95" hidden="1" customWidth="1"/>
    <col min="44" max="44" width="8.85546875" style="95" hidden="1" customWidth="1"/>
    <col min="45" max="46" width="12.140625" style="95" hidden="1" customWidth="1"/>
    <col min="47" max="47" width="11.42578125" style="95" hidden="1" customWidth="1"/>
    <col min="48" max="48" width="11.42578125" style="98" hidden="1" customWidth="1"/>
    <col min="49" max="49" width="11.42578125" style="99" hidden="1" customWidth="1"/>
    <col min="50" max="50" width="11.42578125" style="95" hidden="1" customWidth="1"/>
    <col min="51" max="51" width="12.42578125" style="95" hidden="1" customWidth="1"/>
    <col min="52" max="57" width="11.42578125" style="95" hidden="1" customWidth="1"/>
    <col min="58" max="58" width="9.5703125" style="100" hidden="1" customWidth="1"/>
    <col min="59" max="59" width="9.42578125" style="95" hidden="1" customWidth="1"/>
    <col min="60" max="60" width="11.42578125" style="99" hidden="1" customWidth="1"/>
    <col min="61" max="65" width="11.42578125" style="95" hidden="1" customWidth="1"/>
    <col min="66" max="66" width="9.28515625" style="95" hidden="1" customWidth="1"/>
    <col min="67" max="67" width="10.140625" style="95" hidden="1" customWidth="1"/>
    <col min="68" max="69" width="9.7109375" style="95" hidden="1" customWidth="1"/>
    <col min="70" max="71" width="11.42578125" style="95" hidden="1" customWidth="1"/>
    <col min="72" max="72" width="12.42578125" style="95" hidden="1" customWidth="1"/>
    <col min="73" max="73" width="2.28515625" style="98" hidden="1" customWidth="1"/>
    <col min="74" max="74" width="10" style="8" hidden="1" customWidth="1"/>
    <col min="75" max="75" width="10.5703125" style="1" hidden="1" customWidth="1"/>
    <col min="76" max="76" width="9" style="1" hidden="1" customWidth="1"/>
    <col min="77" max="77" width="10.140625" style="134" hidden="1" customWidth="1"/>
    <col min="78" max="78" width="11.42578125" style="134" hidden="1" customWidth="1"/>
    <col min="79" max="79" width="10.28515625" style="134" hidden="1" customWidth="1"/>
    <col min="80" max="80" width="9.140625" style="134" hidden="1" customWidth="1"/>
    <col min="81" max="81" width="11.28515625" style="134" hidden="1" customWidth="1"/>
    <col min="82" max="82" width="11.5703125" style="134" hidden="1" customWidth="1"/>
    <col min="83" max="83" width="9.7109375" style="170" hidden="1" customWidth="1"/>
    <col min="84" max="84" width="20.85546875" style="135" hidden="1" customWidth="1"/>
    <col min="85" max="85" width="9.140625" style="25" hidden="1" customWidth="1"/>
    <col min="86" max="86" width="9.42578125" style="10" hidden="1" customWidth="1"/>
    <col min="87" max="87" width="11.42578125" style="8" hidden="1" customWidth="1"/>
    <col min="88" max="90" width="11.42578125" style="1" hidden="1" customWidth="1"/>
    <col min="91" max="91" width="9.85546875" style="147" hidden="1" customWidth="1"/>
    <col min="92" max="92" width="16" style="147" hidden="1" customWidth="1"/>
    <col min="93" max="93" width="18.85546875" style="147" hidden="1" customWidth="1"/>
    <col min="94" max="94" width="9" style="147" hidden="1" customWidth="1"/>
    <col min="95" max="95" width="11.42578125" style="147" hidden="1" customWidth="1"/>
    <col min="96" max="98" width="11.42578125" style="148" hidden="1" customWidth="1"/>
    <col min="99" max="99" width="13.140625" style="147" hidden="1" customWidth="1"/>
    <col min="100" max="101" width="13" style="147" hidden="1" customWidth="1"/>
    <col min="102" max="102" width="13.42578125" style="147" hidden="1" customWidth="1"/>
    <col min="103" max="103" width="15.28515625" style="147" hidden="1" customWidth="1"/>
    <col min="104" max="104" width="16.42578125" style="147" hidden="1" customWidth="1"/>
    <col min="105" max="105" width="16.5703125" style="147" hidden="1" customWidth="1"/>
    <col min="106" max="106" width="13.28515625" style="141" hidden="1" customWidth="1"/>
    <col min="107" max="107" width="12.28515625" style="141" hidden="1" customWidth="1"/>
    <col min="108" max="108" width="13.140625" style="168" customWidth="1"/>
    <col min="109" max="109" width="10.85546875" style="147" customWidth="1"/>
    <col min="110" max="110" width="13.7109375" style="147" customWidth="1"/>
    <col min="111" max="111" width="14.5703125" style="149" hidden="1" customWidth="1"/>
    <col min="112" max="114" width="10.85546875" style="147" hidden="1" customWidth="1"/>
    <col min="115" max="116" width="12.140625" style="147" hidden="1" customWidth="1"/>
    <col min="117" max="117" width="11.28515625" style="144" hidden="1" customWidth="1"/>
    <col min="118" max="118" width="16.140625" style="141" hidden="1" customWidth="1"/>
    <col min="119" max="122" width="11.42578125" style="141" hidden="1" customWidth="1"/>
    <col min="123" max="123" width="11.42578125" style="143" hidden="1" customWidth="1"/>
    <col min="124" max="124" width="8.7109375" style="141" hidden="1" customWidth="1"/>
    <col min="125" max="125" width="7.28515625" style="143" hidden="1" customWidth="1"/>
    <col min="126" max="127" width="11.42578125" style="1" hidden="1" customWidth="1"/>
    <col min="128" max="128" width="11.42578125" style="10" hidden="1" customWidth="1"/>
    <col min="129" max="129" width="11.42578125" style="8" hidden="1" customWidth="1"/>
    <col min="130" max="131" width="11.42578125" style="1" hidden="1" customWidth="1"/>
    <col min="132" max="132" width="8.85546875" style="157" hidden="1" customWidth="1"/>
    <col min="133" max="133" width="11.28515625" style="157" hidden="1" customWidth="1"/>
    <col min="134" max="134" width="8.85546875" style="157" hidden="1" customWidth="1"/>
    <col min="135" max="135" width="18" style="157" hidden="1" customWidth="1"/>
    <col min="136" max="136" width="10" style="157" hidden="1" customWidth="1"/>
    <col min="137" max="137" width="10.140625" style="157" hidden="1" customWidth="1"/>
    <col min="138" max="138" width="8.85546875" style="158" hidden="1" customWidth="1"/>
    <col min="139" max="139" width="10" style="158" hidden="1" customWidth="1"/>
    <col min="140" max="140" width="9.7109375" style="158" hidden="1" customWidth="1"/>
    <col min="141" max="141" width="8.5703125" style="157" hidden="1" customWidth="1"/>
    <col min="142" max="142" width="9.42578125" style="157" hidden="1" customWidth="1"/>
    <col min="143" max="151" width="12.7109375" style="157" hidden="1" customWidth="1"/>
    <col min="152" max="152" width="12.7109375" style="159" hidden="1" customWidth="1"/>
    <col min="153" max="153" width="14.28515625" style="157" hidden="1" customWidth="1"/>
    <col min="154" max="154" width="15.42578125" style="157" hidden="1" customWidth="1"/>
    <col min="155" max="155" width="14.42578125" style="157" hidden="1" customWidth="1"/>
    <col min="156" max="162" width="14.28515625" style="157" hidden="1" customWidth="1"/>
    <col min="163" max="163" width="14.28515625" style="160" hidden="1" customWidth="1"/>
    <col min="164" max="164" width="14.28515625" style="161" hidden="1" customWidth="1"/>
    <col min="165" max="165" width="14.28515625" style="157" hidden="1" customWidth="1"/>
    <col min="166" max="166" width="11.42578125" style="157" hidden="1" customWidth="1"/>
    <col min="167" max="179" width="11.42578125" style="1" hidden="1" customWidth="1"/>
    <col min="180" max="187" width="11.42578125" style="1" customWidth="1"/>
    <col min="188" max="16384" width="11.42578125" style="1"/>
  </cols>
  <sheetData>
    <row r="1" spans="1:227" s="176" customFormat="1" ht="36" customHeight="1" x14ac:dyDescent="0.25">
      <c r="A1" s="174"/>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c r="DC1" s="175"/>
      <c r="DD1" s="175"/>
      <c r="DE1" s="175"/>
      <c r="DF1" s="175"/>
      <c r="DG1" s="175"/>
      <c r="DH1" s="175"/>
      <c r="DI1" s="175"/>
      <c r="DJ1" s="175"/>
      <c r="DK1" s="175"/>
      <c r="DL1" s="175"/>
      <c r="DM1" s="175"/>
      <c r="DN1" s="175"/>
      <c r="DO1" s="175"/>
      <c r="DP1" s="175"/>
      <c r="DQ1" s="175"/>
      <c r="DR1" s="175"/>
      <c r="DS1" s="175"/>
      <c r="DT1" s="175"/>
      <c r="DU1" s="175"/>
      <c r="DV1" s="175"/>
      <c r="DW1" s="175"/>
      <c r="DX1" s="175"/>
      <c r="DY1" s="175"/>
      <c r="DZ1" s="175"/>
      <c r="EA1" s="175"/>
      <c r="EB1" s="175"/>
      <c r="EC1" s="175"/>
      <c r="ED1" s="175"/>
      <c r="EE1" s="175"/>
      <c r="EF1" s="175"/>
      <c r="EG1" s="175"/>
      <c r="EH1" s="175"/>
      <c r="EI1" s="175"/>
      <c r="EJ1" s="175"/>
      <c r="EK1" s="175"/>
      <c r="EL1" s="175"/>
      <c r="EM1" s="175"/>
      <c r="EN1" s="175"/>
      <c r="EO1" s="175"/>
      <c r="EP1" s="175"/>
      <c r="EQ1" s="175"/>
      <c r="ER1" s="175"/>
      <c r="ES1" s="175"/>
      <c r="ET1" s="175"/>
      <c r="EU1" s="175"/>
      <c r="EV1" s="175"/>
      <c r="EW1" s="175"/>
      <c r="EX1" s="175"/>
      <c r="EY1" s="175"/>
      <c r="EZ1" s="175"/>
      <c r="FA1" s="175"/>
      <c r="FB1" s="175"/>
      <c r="FC1" s="175"/>
      <c r="FD1" s="175"/>
      <c r="FE1" s="175"/>
      <c r="FF1" s="175"/>
      <c r="FG1" s="175"/>
      <c r="FH1" s="175"/>
      <c r="FI1" s="175"/>
      <c r="FJ1" s="175"/>
      <c r="FK1" s="175"/>
      <c r="FL1" s="175"/>
      <c r="FM1" s="175"/>
      <c r="FN1" s="175"/>
      <c r="FO1" s="175"/>
      <c r="FP1" s="175"/>
      <c r="FQ1" s="175"/>
      <c r="FR1" s="175"/>
      <c r="FS1" s="175"/>
      <c r="FT1" s="175"/>
      <c r="FU1" s="175"/>
      <c r="FV1" s="175"/>
      <c r="FW1" s="175"/>
      <c r="FX1" s="175"/>
      <c r="FY1" s="175"/>
      <c r="FZ1" s="175"/>
      <c r="GA1" s="175"/>
      <c r="GB1" s="175"/>
      <c r="GC1" s="175"/>
      <c r="GD1" s="175"/>
      <c r="GE1" s="175"/>
      <c r="GF1" s="175"/>
      <c r="GG1" s="175"/>
      <c r="GH1" s="175"/>
      <c r="GI1" s="175"/>
      <c r="GJ1" s="175"/>
      <c r="GK1" s="175"/>
      <c r="GL1" s="175"/>
      <c r="GM1" s="175"/>
      <c r="GN1" s="175"/>
      <c r="GO1" s="175"/>
      <c r="GP1" s="175"/>
      <c r="GQ1" s="175"/>
      <c r="GR1" s="175"/>
      <c r="GS1" s="175"/>
      <c r="GT1" s="175"/>
      <c r="GU1" s="175"/>
      <c r="GV1" s="175"/>
      <c r="GW1" s="175"/>
      <c r="GX1" s="175"/>
      <c r="GY1" s="175"/>
      <c r="GZ1" s="175"/>
      <c r="HA1" s="175"/>
      <c r="HB1" s="175"/>
      <c r="HC1" s="175"/>
      <c r="HD1" s="175"/>
      <c r="HE1" s="175"/>
      <c r="HF1" s="175"/>
      <c r="HG1" s="175"/>
      <c r="HH1" s="175"/>
      <c r="HI1" s="175"/>
      <c r="HJ1" s="175"/>
      <c r="HK1" s="175"/>
      <c r="HL1" s="175"/>
      <c r="HM1" s="175"/>
      <c r="HN1" s="175"/>
      <c r="HO1" s="175"/>
      <c r="HP1" s="175"/>
      <c r="HQ1" s="175"/>
      <c r="HR1" s="175"/>
      <c r="HS1" s="175"/>
    </row>
    <row r="2" spans="1:227" s="21" customFormat="1" ht="68.45" customHeight="1" x14ac:dyDescent="0.25">
      <c r="A2" s="74" t="s">
        <v>1</v>
      </c>
      <c r="B2" s="74" t="s">
        <v>138</v>
      </c>
      <c r="C2" s="17" t="s">
        <v>139</v>
      </c>
      <c r="D2" s="17" t="s">
        <v>140</v>
      </c>
      <c r="E2" s="79" t="s">
        <v>164</v>
      </c>
      <c r="F2" s="79" t="s">
        <v>97</v>
      </c>
      <c r="G2" s="79" t="s">
        <v>98</v>
      </c>
      <c r="H2" s="79" t="s">
        <v>99</v>
      </c>
      <c r="I2" s="79" t="s">
        <v>100</v>
      </c>
      <c r="J2" s="80" t="s">
        <v>101</v>
      </c>
      <c r="K2" s="80" t="s">
        <v>102</v>
      </c>
      <c r="L2" s="81" t="s">
        <v>103</v>
      </c>
      <c r="M2" s="80" t="s">
        <v>104</v>
      </c>
      <c r="N2" s="82" t="s">
        <v>105</v>
      </c>
      <c r="O2" s="80" t="s">
        <v>106</v>
      </c>
      <c r="P2" s="80" t="s">
        <v>107</v>
      </c>
      <c r="Q2" s="80" t="s">
        <v>108</v>
      </c>
      <c r="R2" s="83" t="s">
        <v>109</v>
      </c>
      <c r="S2" s="84" t="s">
        <v>110</v>
      </c>
      <c r="T2" s="84" t="s">
        <v>111</v>
      </c>
      <c r="U2" s="79" t="s">
        <v>165</v>
      </c>
      <c r="V2" s="85" t="s">
        <v>166</v>
      </c>
      <c r="W2" s="86" t="s">
        <v>167</v>
      </c>
      <c r="X2" s="80" t="s">
        <v>168</v>
      </c>
      <c r="Y2" s="80" t="s">
        <v>169</v>
      </c>
      <c r="Z2" s="80" t="s">
        <v>170</v>
      </c>
      <c r="AA2" s="80" t="s">
        <v>171</v>
      </c>
      <c r="AB2" s="80" t="s">
        <v>172</v>
      </c>
      <c r="AC2" s="80" t="s">
        <v>173</v>
      </c>
      <c r="AD2" s="80" t="s">
        <v>174</v>
      </c>
      <c r="AE2" s="80" t="s">
        <v>175</v>
      </c>
      <c r="AF2" s="80" t="s">
        <v>176</v>
      </c>
      <c r="AG2" s="80" t="s">
        <v>177</v>
      </c>
      <c r="AH2" s="80" t="s">
        <v>178</v>
      </c>
      <c r="AI2" s="80" t="s">
        <v>179</v>
      </c>
      <c r="AJ2" s="87" t="s">
        <v>180</v>
      </c>
      <c r="AK2" s="88" t="s">
        <v>181</v>
      </c>
      <c r="AL2" s="86" t="s">
        <v>112</v>
      </c>
      <c r="AM2" s="80" t="s">
        <v>113</v>
      </c>
      <c r="AN2" s="80" t="s">
        <v>114</v>
      </c>
      <c r="AO2" s="80" t="s">
        <v>115</v>
      </c>
      <c r="AP2" s="80" t="s">
        <v>116</v>
      </c>
      <c r="AQ2" s="80" t="s">
        <v>117</v>
      </c>
      <c r="AR2" s="80" t="s">
        <v>118</v>
      </c>
      <c r="AS2" s="80" t="s">
        <v>119</v>
      </c>
      <c r="AT2" s="80" t="s">
        <v>120</v>
      </c>
      <c r="AU2" s="80" t="s">
        <v>121</v>
      </c>
      <c r="AV2" s="89" t="s">
        <v>122</v>
      </c>
      <c r="AW2" s="90" t="s">
        <v>123</v>
      </c>
      <c r="AX2" s="82" t="s">
        <v>124</v>
      </c>
      <c r="AY2" s="82" t="s">
        <v>125</v>
      </c>
      <c r="AZ2" s="82" t="s">
        <v>126</v>
      </c>
      <c r="BA2" s="91" t="s">
        <v>127</v>
      </c>
      <c r="BB2" s="82" t="s">
        <v>128</v>
      </c>
      <c r="BC2" s="82" t="s">
        <v>182</v>
      </c>
      <c r="BD2" s="82" t="s">
        <v>183</v>
      </c>
      <c r="BE2" s="82" t="s">
        <v>129</v>
      </c>
      <c r="BF2" s="87" t="s">
        <v>130</v>
      </c>
      <c r="BG2" s="80" t="s">
        <v>131</v>
      </c>
      <c r="BH2" s="86" t="s">
        <v>132</v>
      </c>
      <c r="BI2" s="80" t="s">
        <v>133</v>
      </c>
      <c r="BJ2" s="80" t="s">
        <v>134</v>
      </c>
      <c r="BK2" s="80" t="s">
        <v>135</v>
      </c>
      <c r="BL2" s="80" t="s">
        <v>184</v>
      </c>
      <c r="BM2" s="87" t="s">
        <v>152</v>
      </c>
      <c r="BN2" s="92" t="s">
        <v>153</v>
      </c>
      <c r="BO2" s="92" t="s">
        <v>154</v>
      </c>
      <c r="BP2" s="92" t="s">
        <v>185</v>
      </c>
      <c r="BQ2" s="92" t="s">
        <v>186</v>
      </c>
      <c r="BR2" s="92" t="s">
        <v>187</v>
      </c>
      <c r="BS2" s="79" t="s">
        <v>188</v>
      </c>
      <c r="BT2" s="93" t="s">
        <v>189</v>
      </c>
      <c r="BU2" s="94" t="s">
        <v>190</v>
      </c>
      <c r="BV2" s="20" t="s">
        <v>191</v>
      </c>
      <c r="BW2" s="20" t="s">
        <v>192</v>
      </c>
      <c r="BX2" s="20" t="s">
        <v>193</v>
      </c>
      <c r="BY2" s="133" t="s">
        <v>194</v>
      </c>
      <c r="BZ2" s="133" t="s">
        <v>195</v>
      </c>
      <c r="CA2" s="133" t="s">
        <v>196</v>
      </c>
      <c r="CB2" s="133" t="s">
        <v>197</v>
      </c>
      <c r="CC2" s="133" t="s">
        <v>198</v>
      </c>
      <c r="CD2" s="133" t="s">
        <v>199</v>
      </c>
      <c r="CE2" s="20" t="s">
        <v>200</v>
      </c>
      <c r="CF2" s="133" t="s">
        <v>201</v>
      </c>
      <c r="CG2" s="24" t="s">
        <v>203</v>
      </c>
      <c r="CH2" s="12" t="s">
        <v>204</v>
      </c>
      <c r="CI2" s="14" t="s">
        <v>205</v>
      </c>
      <c r="CJ2" s="13" t="s">
        <v>206</v>
      </c>
      <c r="CK2" s="13" t="s">
        <v>207</v>
      </c>
      <c r="CL2" s="13" t="s">
        <v>208</v>
      </c>
      <c r="CM2" s="140" t="s">
        <v>209</v>
      </c>
      <c r="CN2" s="140" t="s">
        <v>210</v>
      </c>
      <c r="CO2" s="140" t="s">
        <v>211</v>
      </c>
      <c r="CP2" s="140" t="s">
        <v>212</v>
      </c>
      <c r="CQ2" s="140" t="s">
        <v>213</v>
      </c>
      <c r="CR2" s="140" t="s">
        <v>214</v>
      </c>
      <c r="CS2" s="140" t="s">
        <v>215</v>
      </c>
      <c r="CT2" s="140" t="s">
        <v>216</v>
      </c>
      <c r="CU2" s="140" t="s">
        <v>217</v>
      </c>
      <c r="CV2" s="140" t="s">
        <v>218</v>
      </c>
      <c r="CW2" s="140" t="s">
        <v>219</v>
      </c>
      <c r="CX2" s="140" t="s">
        <v>220</v>
      </c>
      <c r="CY2" s="140" t="s">
        <v>221</v>
      </c>
      <c r="CZ2" s="140" t="s">
        <v>222</v>
      </c>
      <c r="DA2" s="140" t="s">
        <v>223</v>
      </c>
      <c r="DB2" s="140" t="s">
        <v>224</v>
      </c>
      <c r="DC2" s="140" t="s">
        <v>225</v>
      </c>
      <c r="DD2" s="172" t="s">
        <v>299</v>
      </c>
      <c r="DE2" s="140" t="s">
        <v>300</v>
      </c>
      <c r="DF2" s="140" t="s">
        <v>301</v>
      </c>
      <c r="DG2" s="140" t="s">
        <v>228</v>
      </c>
      <c r="DH2" s="140" t="s">
        <v>229</v>
      </c>
      <c r="DI2" s="140" t="s">
        <v>230</v>
      </c>
      <c r="DJ2" s="140" t="s">
        <v>231</v>
      </c>
      <c r="DK2" s="140" t="s">
        <v>232</v>
      </c>
      <c r="DL2" s="140" t="s">
        <v>233</v>
      </c>
      <c r="DM2" s="140" t="s">
        <v>234</v>
      </c>
      <c r="DN2" s="140" t="s">
        <v>235</v>
      </c>
      <c r="DO2" s="140" t="s">
        <v>236</v>
      </c>
      <c r="DP2" s="140" t="s">
        <v>237</v>
      </c>
      <c r="DQ2" s="140" t="s">
        <v>238</v>
      </c>
      <c r="DR2" s="140" t="s">
        <v>239</v>
      </c>
      <c r="DS2" s="140" t="s">
        <v>240</v>
      </c>
      <c r="DT2" s="140" t="s">
        <v>241</v>
      </c>
      <c r="DU2" s="140" t="s">
        <v>242</v>
      </c>
      <c r="DV2" s="18" t="s">
        <v>243</v>
      </c>
      <c r="DW2" s="18" t="s">
        <v>244</v>
      </c>
      <c r="DX2" s="18" t="s">
        <v>245</v>
      </c>
      <c r="DY2" s="18" t="s">
        <v>246</v>
      </c>
      <c r="DZ2" s="18" t="s">
        <v>247</v>
      </c>
      <c r="EA2" s="18" t="s">
        <v>248</v>
      </c>
      <c r="EB2" s="156" t="s">
        <v>249</v>
      </c>
      <c r="EC2" s="156" t="s">
        <v>250</v>
      </c>
      <c r="ED2" s="156" t="s">
        <v>251</v>
      </c>
      <c r="EE2" s="156" t="s">
        <v>252</v>
      </c>
      <c r="EF2" s="156" t="s">
        <v>253</v>
      </c>
      <c r="EG2" s="156" t="s">
        <v>254</v>
      </c>
      <c r="EH2" s="156" t="s">
        <v>255</v>
      </c>
      <c r="EI2" s="156" t="s">
        <v>256</v>
      </c>
      <c r="EJ2" s="156" t="s">
        <v>257</v>
      </c>
      <c r="EK2" s="156" t="s">
        <v>258</v>
      </c>
      <c r="EL2" s="156" t="s">
        <v>259</v>
      </c>
      <c r="EM2" s="156" t="s">
        <v>260</v>
      </c>
      <c r="EN2" s="156" t="s">
        <v>261</v>
      </c>
      <c r="EO2" s="156" t="s">
        <v>262</v>
      </c>
      <c r="EP2" s="156" t="s">
        <v>263</v>
      </c>
      <c r="EQ2" s="156" t="s">
        <v>264</v>
      </c>
      <c r="ER2" s="156" t="s">
        <v>265</v>
      </c>
      <c r="ES2" s="156" t="s">
        <v>266</v>
      </c>
      <c r="ET2" s="156" t="s">
        <v>267</v>
      </c>
      <c r="EU2" s="156" t="s">
        <v>268</v>
      </c>
      <c r="EV2" s="156" t="s">
        <v>269</v>
      </c>
      <c r="EW2" s="156" t="s">
        <v>270</v>
      </c>
      <c r="EX2" s="156" t="s">
        <v>271</v>
      </c>
      <c r="EY2" s="156" t="s">
        <v>272</v>
      </c>
      <c r="EZ2" s="156" t="s">
        <v>273</v>
      </c>
      <c r="FA2" s="156" t="s">
        <v>274</v>
      </c>
      <c r="FB2" s="156" t="s">
        <v>275</v>
      </c>
      <c r="FC2" s="156" t="s">
        <v>276</v>
      </c>
      <c r="FD2" s="156" t="s">
        <v>277</v>
      </c>
      <c r="FE2" s="156" t="s">
        <v>278</v>
      </c>
      <c r="FF2" s="156" t="s">
        <v>279</v>
      </c>
      <c r="FG2" s="156" t="s">
        <v>280</v>
      </c>
      <c r="FH2" s="156" t="s">
        <v>281</v>
      </c>
      <c r="FI2" s="156" t="s">
        <v>282</v>
      </c>
      <c r="FJ2" s="156" t="s">
        <v>283</v>
      </c>
    </row>
    <row r="3" spans="1:227" x14ac:dyDescent="0.25">
      <c r="A3" s="52">
        <v>45747</v>
      </c>
      <c r="B3" s="37" t="s">
        <v>9</v>
      </c>
      <c r="C3" s="1" t="s">
        <v>5</v>
      </c>
      <c r="D3" s="1" t="s">
        <v>54</v>
      </c>
      <c r="S3" s="95"/>
      <c r="T3" s="97"/>
      <c r="AN3" s="95"/>
      <c r="CM3" s="141"/>
      <c r="CN3" s="141"/>
      <c r="CO3" s="141"/>
      <c r="CP3" s="141"/>
      <c r="CQ3" s="141"/>
      <c r="CR3" s="142"/>
      <c r="CS3" s="142"/>
      <c r="CT3" s="142"/>
      <c r="CU3" s="141"/>
      <c r="CV3" s="141"/>
      <c r="CW3" s="141"/>
      <c r="CX3" s="141"/>
      <c r="CY3" s="141"/>
      <c r="CZ3" s="141"/>
      <c r="DA3" s="141"/>
      <c r="DD3" s="169">
        <v>105</v>
      </c>
      <c r="DE3" s="141">
        <v>23</v>
      </c>
      <c r="DF3" s="143">
        <v>0.03</v>
      </c>
      <c r="DG3" s="143"/>
      <c r="DH3" s="141"/>
      <c r="DI3" s="141"/>
      <c r="DJ3" s="141"/>
      <c r="DK3" s="143"/>
      <c r="DL3" s="141"/>
      <c r="DQ3" s="143"/>
    </row>
    <row r="4" spans="1:227" x14ac:dyDescent="0.25">
      <c r="A4" s="52">
        <v>45748</v>
      </c>
      <c r="B4" s="37" t="s">
        <v>9</v>
      </c>
      <c r="C4" s="1" t="s">
        <v>10</v>
      </c>
      <c r="D4" s="1" t="s">
        <v>55</v>
      </c>
      <c r="S4" s="95"/>
      <c r="T4" s="97"/>
      <c r="AN4" s="95"/>
      <c r="CM4" s="141"/>
      <c r="CN4" s="141"/>
      <c r="CO4" s="141"/>
      <c r="CP4" s="141"/>
      <c r="CQ4" s="141"/>
      <c r="CR4" s="142"/>
      <c r="CS4" s="142"/>
      <c r="CT4" s="142"/>
      <c r="CU4" s="141"/>
      <c r="CV4" s="141"/>
      <c r="CW4" s="141"/>
      <c r="CX4" s="141"/>
      <c r="CY4" s="141"/>
      <c r="CZ4" s="141"/>
      <c r="DA4" s="141"/>
      <c r="DD4" s="169">
        <v>39</v>
      </c>
      <c r="DE4" s="141">
        <v>24</v>
      </c>
      <c r="DF4" s="143">
        <v>0.04</v>
      </c>
      <c r="DG4" s="143"/>
      <c r="DH4" s="141"/>
      <c r="DI4" s="141"/>
      <c r="DJ4" s="141"/>
      <c r="DK4" s="143"/>
      <c r="DL4" s="141"/>
      <c r="DQ4" s="143"/>
    </row>
    <row r="5" spans="1:227" x14ac:dyDescent="0.25">
      <c r="A5" s="52">
        <v>45749</v>
      </c>
      <c r="B5" s="37" t="s">
        <v>9</v>
      </c>
      <c r="C5" s="1" t="s">
        <v>10</v>
      </c>
      <c r="D5" s="1" t="s">
        <v>55</v>
      </c>
      <c r="S5" s="95"/>
      <c r="T5" s="97"/>
      <c r="AN5" s="95"/>
      <c r="CM5" s="141"/>
      <c r="CN5" s="141"/>
      <c r="CO5" s="141"/>
      <c r="CP5" s="141"/>
      <c r="CQ5" s="141"/>
      <c r="CR5" s="142"/>
      <c r="CS5" s="142"/>
      <c r="CT5" s="142"/>
      <c r="CU5" s="141"/>
      <c r="CV5" s="141"/>
      <c r="CW5" s="141"/>
      <c r="CX5" s="141"/>
      <c r="CY5" s="141"/>
      <c r="CZ5" s="141"/>
      <c r="DA5" s="141"/>
      <c r="DD5" s="169">
        <v>30</v>
      </c>
      <c r="DE5" s="141">
        <v>25</v>
      </c>
      <c r="DF5" s="143">
        <v>0.05</v>
      </c>
      <c r="DG5" s="143"/>
      <c r="DH5" s="141"/>
      <c r="DI5" s="141"/>
      <c r="DJ5" s="141"/>
      <c r="DK5" s="143"/>
      <c r="DL5" s="141"/>
      <c r="DQ5" s="143"/>
    </row>
    <row r="6" spans="1:227" x14ac:dyDescent="0.25">
      <c r="A6" s="52">
        <v>45750</v>
      </c>
      <c r="B6" s="37" t="s">
        <v>9</v>
      </c>
      <c r="C6" s="1" t="s">
        <v>10</v>
      </c>
      <c r="D6" s="1" t="s">
        <v>55</v>
      </c>
      <c r="S6" s="95"/>
      <c r="T6" s="97"/>
      <c r="AN6" s="95"/>
      <c r="CM6" s="141"/>
      <c r="CN6" s="141"/>
      <c r="CO6" s="141"/>
      <c r="CP6" s="141"/>
      <c r="CQ6" s="141"/>
      <c r="CR6" s="142"/>
      <c r="CS6" s="142"/>
      <c r="CT6" s="142"/>
      <c r="CU6" s="141"/>
      <c r="CV6" s="141"/>
      <c r="CW6" s="141"/>
      <c r="CX6" s="141"/>
      <c r="CY6" s="141"/>
      <c r="CZ6" s="141"/>
      <c r="DA6" s="141"/>
      <c r="DD6" s="169">
        <v>115</v>
      </c>
      <c r="DE6" s="141">
        <v>26</v>
      </c>
      <c r="DF6" s="143">
        <v>0.06</v>
      </c>
      <c r="DG6" s="143"/>
      <c r="DH6" s="141"/>
      <c r="DI6" s="141"/>
      <c r="DJ6" s="141"/>
      <c r="DK6" s="143"/>
      <c r="DL6" s="141"/>
      <c r="DQ6" s="143"/>
    </row>
    <row r="7" spans="1:227" x14ac:dyDescent="0.25">
      <c r="A7" s="52">
        <v>45751</v>
      </c>
      <c r="B7" s="37" t="s">
        <v>9</v>
      </c>
      <c r="C7" s="1" t="s">
        <v>10</v>
      </c>
      <c r="D7" s="1" t="s">
        <v>55</v>
      </c>
      <c r="S7" s="95"/>
      <c r="T7" s="97"/>
      <c r="AN7" s="95"/>
      <c r="CM7" s="141"/>
      <c r="CN7" s="141"/>
      <c r="CO7" s="141"/>
      <c r="CP7" s="141"/>
      <c r="CQ7" s="141"/>
      <c r="CR7" s="142"/>
      <c r="CS7" s="142"/>
      <c r="CT7" s="142"/>
      <c r="CU7" s="141"/>
      <c r="CV7" s="141"/>
      <c r="CW7" s="141"/>
      <c r="CX7" s="141"/>
      <c r="CY7" s="141"/>
      <c r="CZ7" s="141"/>
      <c r="DA7" s="141"/>
      <c r="DD7" s="169">
        <v>101</v>
      </c>
      <c r="DE7" s="141">
        <v>27</v>
      </c>
      <c r="DF7" s="143">
        <v>7.0000000000000007E-2</v>
      </c>
      <c r="DG7" s="143"/>
      <c r="DH7" s="141"/>
      <c r="DI7" s="141"/>
      <c r="DJ7" s="141"/>
      <c r="DK7" s="143"/>
      <c r="DL7" s="141"/>
      <c r="DQ7" s="143"/>
    </row>
    <row r="8" spans="1:227" x14ac:dyDescent="0.25">
      <c r="A8" s="52">
        <v>45752</v>
      </c>
      <c r="B8" s="37" t="s">
        <v>9</v>
      </c>
      <c r="C8" s="1" t="s">
        <v>10</v>
      </c>
      <c r="D8" s="1" t="s">
        <v>55</v>
      </c>
      <c r="S8" s="95"/>
      <c r="T8" s="97"/>
      <c r="AN8" s="95"/>
      <c r="CM8" s="141"/>
      <c r="CN8" s="141"/>
      <c r="CO8" s="141"/>
      <c r="CP8" s="141"/>
      <c r="CQ8" s="141"/>
      <c r="CR8" s="142"/>
      <c r="CS8" s="142"/>
      <c r="CT8" s="142"/>
      <c r="CU8" s="141"/>
      <c r="CV8" s="141"/>
      <c r="CW8" s="141"/>
      <c r="CX8" s="141"/>
      <c r="CY8" s="141"/>
      <c r="CZ8" s="141"/>
      <c r="DA8" s="141"/>
      <c r="DD8" s="169" t="s">
        <v>202</v>
      </c>
      <c r="DE8" s="141"/>
      <c r="DF8" s="143">
        <v>0.08</v>
      </c>
      <c r="DG8" s="143"/>
      <c r="DH8" s="141"/>
      <c r="DI8" s="141"/>
      <c r="DJ8" s="141"/>
      <c r="DK8" s="143"/>
      <c r="DL8" s="141"/>
      <c r="DQ8" s="143"/>
    </row>
    <row r="9" spans="1:227" x14ac:dyDescent="0.25">
      <c r="A9" s="52">
        <v>45753</v>
      </c>
      <c r="B9" s="37" t="s">
        <v>9</v>
      </c>
      <c r="C9" s="1" t="s">
        <v>10</v>
      </c>
      <c r="D9" s="1" t="s">
        <v>55</v>
      </c>
      <c r="S9" s="95"/>
      <c r="T9" s="97"/>
      <c r="AN9" s="95"/>
      <c r="CM9" s="141"/>
      <c r="CN9" s="141"/>
      <c r="CO9" s="141"/>
      <c r="CP9" s="141"/>
      <c r="CQ9" s="141"/>
      <c r="CR9" s="142"/>
      <c r="CS9" s="142"/>
      <c r="CT9" s="142"/>
      <c r="CU9" s="141"/>
      <c r="CV9" s="141"/>
      <c r="CW9" s="141"/>
      <c r="CX9" s="141"/>
      <c r="CY9" s="141"/>
      <c r="CZ9" s="141"/>
      <c r="DA9" s="141"/>
      <c r="DD9" s="169">
        <v>114</v>
      </c>
      <c r="DE9" s="141">
        <v>49</v>
      </c>
      <c r="DF9" s="143">
        <v>0.09</v>
      </c>
      <c r="DG9" s="143"/>
      <c r="DH9" s="141"/>
      <c r="DI9" s="141"/>
      <c r="DJ9" s="141"/>
      <c r="DK9" s="143"/>
      <c r="DL9" s="141"/>
      <c r="DQ9" s="143"/>
    </row>
    <row r="10" spans="1:227" x14ac:dyDescent="0.25">
      <c r="A10" s="52">
        <v>45754</v>
      </c>
      <c r="B10" s="37" t="s">
        <v>11</v>
      </c>
      <c r="C10" s="1" t="s">
        <v>10</v>
      </c>
      <c r="D10" s="1" t="s">
        <v>55</v>
      </c>
      <c r="S10" s="95"/>
      <c r="T10" s="97"/>
      <c r="AN10" s="95"/>
      <c r="CM10" s="141"/>
      <c r="CN10" s="141"/>
      <c r="CO10" s="141"/>
      <c r="CP10" s="141"/>
      <c r="CQ10" s="141"/>
      <c r="CR10" s="142"/>
      <c r="CS10" s="142"/>
      <c r="CT10" s="142"/>
      <c r="CU10" s="141"/>
      <c r="CV10" s="141"/>
      <c r="CW10" s="141"/>
      <c r="CX10" s="141"/>
      <c r="CY10" s="141"/>
      <c r="CZ10" s="141"/>
      <c r="DA10" s="141"/>
      <c r="DD10" s="169">
        <v>151</v>
      </c>
      <c r="DE10" s="141">
        <v>50</v>
      </c>
      <c r="DF10" s="143">
        <v>0.1</v>
      </c>
      <c r="DG10" s="143"/>
      <c r="DH10" s="141"/>
      <c r="DI10" s="141"/>
      <c r="DJ10" s="141"/>
      <c r="DK10" s="143"/>
      <c r="DL10" s="141"/>
      <c r="DQ10" s="143"/>
    </row>
    <row r="11" spans="1:227" x14ac:dyDescent="0.25">
      <c r="A11" s="52">
        <v>45755</v>
      </c>
      <c r="B11" s="37" t="s">
        <v>11</v>
      </c>
      <c r="C11" s="1" t="s">
        <v>10</v>
      </c>
      <c r="D11" s="1" t="s">
        <v>55</v>
      </c>
      <c r="S11" s="95"/>
      <c r="T11" s="97"/>
      <c r="AN11" s="95"/>
      <c r="CM11" s="141"/>
      <c r="CN11" s="141"/>
      <c r="CO11" s="141"/>
      <c r="CP11" s="141"/>
      <c r="CQ11" s="141"/>
      <c r="CR11" s="142"/>
      <c r="CS11" s="142"/>
      <c r="CT11" s="142"/>
      <c r="CU11" s="141"/>
      <c r="CV11" s="141"/>
      <c r="CW11" s="141"/>
      <c r="CX11" s="141"/>
      <c r="CY11" s="141"/>
      <c r="CZ11" s="141"/>
      <c r="DA11" s="141"/>
      <c r="DD11" s="169">
        <v>534</v>
      </c>
      <c r="DE11" s="141">
        <v>51</v>
      </c>
      <c r="DF11" s="143">
        <v>0.11</v>
      </c>
      <c r="DG11" s="143"/>
      <c r="DH11" s="141"/>
      <c r="DI11" s="141"/>
      <c r="DJ11" s="141"/>
      <c r="DK11" s="143"/>
      <c r="DL11" s="141"/>
      <c r="DQ11" s="143"/>
    </row>
    <row r="12" spans="1:227" x14ac:dyDescent="0.25">
      <c r="A12" s="52">
        <v>45756</v>
      </c>
      <c r="B12" s="37" t="s">
        <v>11</v>
      </c>
      <c r="C12" s="1" t="s">
        <v>10</v>
      </c>
      <c r="D12" s="1" t="s">
        <v>55</v>
      </c>
      <c r="S12" s="95"/>
      <c r="T12" s="97"/>
      <c r="AN12" s="95"/>
      <c r="CM12" s="141"/>
      <c r="CN12" s="141"/>
      <c r="CO12" s="141"/>
      <c r="CP12" s="141"/>
      <c r="CQ12" s="141"/>
      <c r="CR12" s="142"/>
      <c r="CS12" s="142"/>
      <c r="CT12" s="142"/>
      <c r="CU12" s="141"/>
      <c r="CV12" s="141"/>
      <c r="CW12" s="141"/>
      <c r="CX12" s="141"/>
      <c r="CY12" s="141"/>
      <c r="CZ12" s="141"/>
      <c r="DA12" s="141"/>
      <c r="DD12" s="169">
        <v>265</v>
      </c>
      <c r="DE12" s="141">
        <v>52</v>
      </c>
      <c r="DF12" s="143">
        <v>0.12</v>
      </c>
      <c r="DG12" s="143"/>
      <c r="DH12" s="141"/>
      <c r="DI12" s="141"/>
      <c r="DJ12" s="141"/>
      <c r="DK12" s="143"/>
      <c r="DL12" s="141"/>
      <c r="DQ12" s="143"/>
    </row>
    <row r="13" spans="1:227" x14ac:dyDescent="0.25">
      <c r="A13" s="52">
        <v>45757</v>
      </c>
      <c r="B13" s="37" t="s">
        <v>11</v>
      </c>
      <c r="C13" s="1" t="s">
        <v>10</v>
      </c>
      <c r="D13" s="1" t="s">
        <v>55</v>
      </c>
      <c r="S13" s="95"/>
      <c r="T13" s="97"/>
      <c r="AN13" s="95"/>
      <c r="CM13" s="141"/>
      <c r="CN13" s="141"/>
      <c r="CO13" s="141"/>
      <c r="CP13" s="141"/>
      <c r="CQ13" s="141"/>
      <c r="CR13" s="142"/>
      <c r="CS13" s="142"/>
      <c r="CT13" s="142"/>
      <c r="CU13" s="141"/>
      <c r="CV13" s="141"/>
      <c r="CW13" s="141"/>
      <c r="CX13" s="141"/>
      <c r="CY13" s="141"/>
      <c r="CZ13" s="141"/>
      <c r="DA13" s="141"/>
      <c r="DD13" s="169">
        <v>407</v>
      </c>
      <c r="DE13" s="141">
        <v>53</v>
      </c>
      <c r="DF13" s="143">
        <v>0.13</v>
      </c>
      <c r="DG13" s="143"/>
      <c r="DH13" s="141"/>
      <c r="DI13" s="141"/>
      <c r="DJ13" s="141"/>
      <c r="DK13" s="143"/>
      <c r="DL13" s="141"/>
      <c r="DQ13" s="143"/>
    </row>
    <row r="14" spans="1:227" x14ac:dyDescent="0.25">
      <c r="A14" s="52">
        <v>45758</v>
      </c>
      <c r="B14" s="37" t="s">
        <v>11</v>
      </c>
      <c r="C14" s="1" t="s">
        <v>10</v>
      </c>
      <c r="D14" s="1" t="s">
        <v>55</v>
      </c>
      <c r="S14" s="95"/>
      <c r="T14" s="97"/>
      <c r="AN14" s="95"/>
      <c r="CM14" s="141"/>
      <c r="CN14" s="141"/>
      <c r="CO14" s="141"/>
      <c r="CP14" s="141"/>
      <c r="CQ14" s="141"/>
      <c r="CR14" s="142"/>
      <c r="CS14" s="142"/>
      <c r="CT14" s="142"/>
      <c r="CU14" s="141"/>
      <c r="CV14" s="141"/>
      <c r="CW14" s="141"/>
      <c r="CX14" s="141"/>
      <c r="CY14" s="141"/>
      <c r="CZ14" s="141"/>
      <c r="DA14" s="141"/>
      <c r="DD14" s="169">
        <v>1038</v>
      </c>
      <c r="DE14" s="141">
        <v>54</v>
      </c>
      <c r="DF14" s="143">
        <v>0.14000000000000001</v>
      </c>
      <c r="DG14" s="143"/>
      <c r="DH14" s="141"/>
      <c r="DI14" s="141"/>
      <c r="DJ14" s="141"/>
      <c r="DK14" s="143"/>
      <c r="DL14" s="141"/>
      <c r="DQ14" s="143"/>
    </row>
    <row r="15" spans="1:227" x14ac:dyDescent="0.25">
      <c r="A15" s="52">
        <v>45759</v>
      </c>
      <c r="B15" s="37" t="s">
        <v>11</v>
      </c>
      <c r="C15" s="1" t="s">
        <v>10</v>
      </c>
      <c r="D15" s="1" t="s">
        <v>55</v>
      </c>
      <c r="S15" s="95"/>
      <c r="T15" s="97"/>
      <c r="AN15" s="95"/>
      <c r="CM15" s="141"/>
      <c r="CN15" s="141"/>
      <c r="CO15" s="141"/>
      <c r="CP15" s="141"/>
      <c r="CQ15" s="141"/>
      <c r="CR15" s="142"/>
      <c r="CS15" s="142"/>
      <c r="CT15" s="142"/>
      <c r="CU15" s="141"/>
      <c r="CV15" s="141"/>
      <c r="CW15" s="141"/>
      <c r="CX15" s="141"/>
      <c r="CY15" s="141"/>
      <c r="CZ15" s="141"/>
      <c r="DA15" s="141"/>
      <c r="DD15" s="169" t="s">
        <v>202</v>
      </c>
      <c r="DE15" s="141"/>
      <c r="DF15" s="143">
        <v>0.15</v>
      </c>
      <c r="DG15" s="143"/>
      <c r="DH15" s="141"/>
      <c r="DI15" s="141"/>
      <c r="DJ15" s="141"/>
      <c r="DK15" s="143"/>
      <c r="DL15" s="141"/>
      <c r="DQ15" s="143"/>
    </row>
    <row r="16" spans="1:227" x14ac:dyDescent="0.25">
      <c r="A16" s="52">
        <v>45760</v>
      </c>
      <c r="B16" s="37" t="s">
        <v>11</v>
      </c>
      <c r="C16" s="1" t="s">
        <v>10</v>
      </c>
      <c r="D16" s="1" t="s">
        <v>55</v>
      </c>
      <c r="S16" s="95"/>
      <c r="T16" s="97"/>
      <c r="AN16" s="95"/>
      <c r="CM16" s="141"/>
      <c r="CN16" s="141"/>
      <c r="CO16" s="141"/>
      <c r="CP16" s="141"/>
      <c r="CQ16" s="141"/>
      <c r="CR16" s="142"/>
      <c r="CS16" s="142"/>
      <c r="CT16" s="142"/>
      <c r="CU16" s="141"/>
      <c r="CV16" s="141"/>
      <c r="CW16" s="141"/>
      <c r="CX16" s="141"/>
      <c r="CY16" s="141"/>
      <c r="CZ16" s="141"/>
      <c r="DA16" s="141"/>
      <c r="DD16" s="169">
        <v>193</v>
      </c>
      <c r="DE16" s="141">
        <v>56</v>
      </c>
      <c r="DF16" s="143">
        <v>0.16</v>
      </c>
      <c r="DG16" s="143"/>
      <c r="DH16" s="141"/>
      <c r="DI16" s="141"/>
      <c r="DJ16" s="141"/>
      <c r="DK16" s="143"/>
      <c r="DL16" s="141"/>
      <c r="DQ16" s="143"/>
    </row>
    <row r="17" spans="1:166" x14ac:dyDescent="0.25">
      <c r="A17" s="52">
        <v>45761</v>
      </c>
      <c r="B17" s="37" t="s">
        <v>12</v>
      </c>
      <c r="C17" s="1" t="s">
        <v>10</v>
      </c>
      <c r="D17" s="1" t="s">
        <v>55</v>
      </c>
      <c r="S17" s="95"/>
      <c r="T17" s="97"/>
      <c r="AN17" s="95"/>
      <c r="CM17" s="141"/>
      <c r="CN17" s="141"/>
      <c r="CO17" s="141"/>
      <c r="CP17" s="141"/>
      <c r="CQ17" s="141"/>
      <c r="CR17" s="142"/>
      <c r="CS17" s="142"/>
      <c r="CT17" s="142"/>
      <c r="CU17" s="141"/>
      <c r="CV17" s="141"/>
      <c r="CW17" s="141"/>
      <c r="CX17" s="141"/>
      <c r="CY17" s="141"/>
      <c r="CZ17" s="141"/>
      <c r="DA17" s="141"/>
      <c r="DD17" s="169">
        <v>104</v>
      </c>
      <c r="DE17" s="141">
        <v>57</v>
      </c>
      <c r="DF17" s="143">
        <v>0.17</v>
      </c>
      <c r="DG17" s="143"/>
      <c r="DH17" s="141"/>
      <c r="DI17" s="141"/>
      <c r="DJ17" s="141"/>
      <c r="DK17" s="143"/>
      <c r="DL17" s="141"/>
      <c r="DQ17" s="143"/>
    </row>
    <row r="18" spans="1:166" x14ac:dyDescent="0.25">
      <c r="A18" s="52">
        <v>45762</v>
      </c>
      <c r="B18" s="37" t="s">
        <v>12</v>
      </c>
      <c r="C18" s="1" t="s">
        <v>10</v>
      </c>
      <c r="D18" s="1" t="s">
        <v>55</v>
      </c>
      <c r="S18" s="95"/>
      <c r="T18" s="97"/>
      <c r="AN18" s="95"/>
      <c r="CM18" s="141"/>
      <c r="CN18" s="141"/>
      <c r="CO18" s="141"/>
      <c r="CP18" s="141"/>
      <c r="CQ18" s="141"/>
      <c r="CR18" s="142"/>
      <c r="CS18" s="142"/>
      <c r="CT18" s="142"/>
      <c r="CU18" s="141"/>
      <c r="CV18" s="141"/>
      <c r="CW18" s="141"/>
      <c r="CX18" s="141"/>
      <c r="CY18" s="141"/>
      <c r="CZ18" s="141"/>
      <c r="DA18" s="141"/>
      <c r="DD18" s="169">
        <v>265</v>
      </c>
      <c r="DE18" s="141">
        <v>58</v>
      </c>
      <c r="DF18" s="143">
        <v>0.18</v>
      </c>
      <c r="DG18" s="143"/>
      <c r="DH18" s="141"/>
      <c r="DI18" s="141"/>
      <c r="DJ18" s="141"/>
      <c r="DK18" s="143"/>
      <c r="DL18" s="141"/>
      <c r="DQ18" s="143"/>
    </row>
    <row r="19" spans="1:166" x14ac:dyDescent="0.25">
      <c r="A19" s="52">
        <v>45763</v>
      </c>
      <c r="B19" s="37" t="s">
        <v>12</v>
      </c>
      <c r="C19" s="1" t="s">
        <v>10</v>
      </c>
      <c r="D19" s="1" t="s">
        <v>55</v>
      </c>
      <c r="S19" s="95"/>
      <c r="T19" s="97"/>
      <c r="AN19" s="95"/>
      <c r="CM19" s="141"/>
      <c r="CN19" s="141"/>
      <c r="CO19" s="141"/>
      <c r="CP19" s="141"/>
      <c r="CQ19" s="141"/>
      <c r="CR19" s="142"/>
      <c r="CS19" s="142"/>
      <c r="CT19" s="142"/>
      <c r="CU19" s="141"/>
      <c r="CV19" s="141"/>
      <c r="CW19" s="141"/>
      <c r="CX19" s="141"/>
      <c r="CY19" s="141"/>
      <c r="CZ19" s="141"/>
      <c r="DA19" s="141"/>
      <c r="DD19" s="169">
        <v>405</v>
      </c>
      <c r="DE19" s="141">
        <v>59</v>
      </c>
      <c r="DF19" s="143">
        <v>0.19</v>
      </c>
      <c r="DG19" s="143"/>
      <c r="DH19" s="141"/>
      <c r="DI19" s="141"/>
      <c r="DJ19" s="141"/>
      <c r="DK19" s="143"/>
      <c r="DL19" s="141"/>
      <c r="DQ19" s="143"/>
    </row>
    <row r="20" spans="1:166" x14ac:dyDescent="0.25">
      <c r="A20" s="52">
        <v>45764</v>
      </c>
      <c r="B20" s="37" t="s">
        <v>12</v>
      </c>
      <c r="C20" s="1" t="s">
        <v>10</v>
      </c>
      <c r="D20" s="1" t="s">
        <v>55</v>
      </c>
      <c r="S20" s="95"/>
      <c r="T20" s="97"/>
      <c r="AN20" s="95"/>
      <c r="CM20" s="141"/>
      <c r="CN20" s="141"/>
      <c r="CO20" s="141"/>
      <c r="CP20" s="141"/>
      <c r="CQ20" s="141"/>
      <c r="CR20" s="142"/>
      <c r="CS20" s="142"/>
      <c r="CT20" s="142"/>
      <c r="CU20" s="141"/>
      <c r="CV20" s="141"/>
      <c r="CW20" s="141"/>
      <c r="CX20" s="141"/>
      <c r="CY20" s="141"/>
      <c r="CZ20" s="141"/>
      <c r="DA20" s="141"/>
      <c r="DD20" s="169">
        <v>84</v>
      </c>
      <c r="DE20" s="141">
        <v>60</v>
      </c>
      <c r="DF20" s="143">
        <v>0.2</v>
      </c>
      <c r="DG20" s="143"/>
      <c r="DH20" s="141"/>
      <c r="DI20" s="141"/>
      <c r="DJ20" s="141"/>
      <c r="DK20" s="143"/>
      <c r="DL20" s="141"/>
      <c r="DQ20" s="143"/>
    </row>
    <row r="21" spans="1:166" s="7" customFormat="1" x14ac:dyDescent="0.25">
      <c r="A21" s="53">
        <v>45765</v>
      </c>
      <c r="B21" s="39" t="s">
        <v>12</v>
      </c>
      <c r="C21" s="7" t="s">
        <v>10</v>
      </c>
      <c r="D21" s="7" t="s">
        <v>55</v>
      </c>
      <c r="E21" s="95"/>
      <c r="F21" s="95"/>
      <c r="G21" s="95"/>
      <c r="H21" s="95"/>
      <c r="I21" s="95"/>
      <c r="J21" s="95"/>
      <c r="K21" s="95"/>
      <c r="L21" s="95"/>
      <c r="M21" s="95"/>
      <c r="N21" s="96"/>
      <c r="O21" s="95"/>
      <c r="P21" s="95"/>
      <c r="Q21" s="95"/>
      <c r="R21" s="97"/>
      <c r="S21" s="95"/>
      <c r="T21" s="97"/>
      <c r="U21" s="95"/>
      <c r="V21" s="95"/>
      <c r="W21" s="98"/>
      <c r="X21" s="99"/>
      <c r="Y21" s="95"/>
      <c r="Z21" s="95"/>
      <c r="AA21" s="95"/>
      <c r="AB21" s="95"/>
      <c r="AC21" s="95"/>
      <c r="AD21" s="95"/>
      <c r="AE21" s="95"/>
      <c r="AF21" s="95"/>
      <c r="AG21" s="95"/>
      <c r="AH21" s="95"/>
      <c r="AI21" s="95"/>
      <c r="AJ21" s="100"/>
      <c r="AK21" s="95"/>
      <c r="AL21" s="99"/>
      <c r="AM21" s="95"/>
      <c r="AN21" s="95"/>
      <c r="AO21" s="99"/>
      <c r="AP21" s="99"/>
      <c r="AQ21" s="95"/>
      <c r="AR21" s="95"/>
      <c r="AS21" s="95"/>
      <c r="AT21" s="95"/>
      <c r="AU21" s="95"/>
      <c r="AV21" s="98"/>
      <c r="AW21" s="99"/>
      <c r="AX21" s="95"/>
      <c r="AY21" s="95"/>
      <c r="AZ21" s="95"/>
      <c r="BA21" s="95"/>
      <c r="BB21" s="95"/>
      <c r="BC21" s="95"/>
      <c r="BD21" s="95"/>
      <c r="BE21" s="95"/>
      <c r="BF21" s="100"/>
      <c r="BG21" s="95"/>
      <c r="BH21" s="99"/>
      <c r="BI21" s="95"/>
      <c r="BJ21" s="95"/>
      <c r="BK21" s="95"/>
      <c r="BL21" s="95"/>
      <c r="BM21" s="95"/>
      <c r="BN21" s="95"/>
      <c r="BO21" s="95"/>
      <c r="BP21" s="95"/>
      <c r="BQ21" s="95"/>
      <c r="BR21" s="95"/>
      <c r="BS21" s="95"/>
      <c r="BT21" s="95"/>
      <c r="BU21" s="98"/>
      <c r="BV21" s="9"/>
      <c r="BY21" s="134"/>
      <c r="BZ21" s="134"/>
      <c r="CA21" s="134"/>
      <c r="CB21" s="134"/>
      <c r="CC21" s="134"/>
      <c r="CD21" s="134"/>
      <c r="CE21" s="170"/>
      <c r="CF21" s="135"/>
      <c r="CG21" s="26"/>
      <c r="CH21" s="11"/>
      <c r="CI21" s="9"/>
      <c r="CM21" s="141"/>
      <c r="CN21" s="141"/>
      <c r="CO21" s="141"/>
      <c r="CP21" s="141"/>
      <c r="CQ21" s="141"/>
      <c r="CR21" s="142"/>
      <c r="CS21" s="142"/>
      <c r="CT21" s="142"/>
      <c r="CU21" s="141"/>
      <c r="CV21" s="141"/>
      <c r="CW21" s="141"/>
      <c r="CX21" s="141"/>
      <c r="CY21" s="141"/>
      <c r="CZ21" s="141"/>
      <c r="DA21" s="141"/>
      <c r="DB21" s="141"/>
      <c r="DC21" s="141"/>
      <c r="DD21" s="169">
        <v>231</v>
      </c>
      <c r="DE21" s="141">
        <v>61</v>
      </c>
      <c r="DF21" s="143">
        <v>0.21</v>
      </c>
      <c r="DG21" s="143"/>
      <c r="DH21" s="141"/>
      <c r="DI21" s="141"/>
      <c r="DJ21" s="141"/>
      <c r="DK21" s="143"/>
      <c r="DL21" s="141"/>
      <c r="DM21" s="144"/>
      <c r="DN21" s="141"/>
      <c r="DO21" s="141"/>
      <c r="DP21" s="141"/>
      <c r="DQ21" s="143"/>
      <c r="DR21" s="141"/>
      <c r="DS21" s="143"/>
      <c r="DT21" s="141"/>
      <c r="DU21" s="143"/>
      <c r="DX21" s="11"/>
      <c r="DY21" s="9"/>
      <c r="EB21" s="157"/>
      <c r="EC21" s="157"/>
      <c r="ED21" s="157"/>
      <c r="EE21" s="157"/>
      <c r="EF21" s="157"/>
      <c r="EG21" s="157"/>
      <c r="EH21" s="158"/>
      <c r="EI21" s="158"/>
      <c r="EJ21" s="158"/>
      <c r="EK21" s="157"/>
      <c r="EL21" s="157"/>
      <c r="EM21" s="157"/>
      <c r="EN21" s="157"/>
      <c r="EO21" s="157"/>
      <c r="EP21" s="157"/>
      <c r="EQ21" s="157"/>
      <c r="ER21" s="157"/>
      <c r="ES21" s="157"/>
      <c r="ET21" s="157"/>
      <c r="EU21" s="157"/>
      <c r="EV21" s="159"/>
      <c r="EW21" s="157"/>
      <c r="EX21" s="157"/>
      <c r="EY21" s="157"/>
      <c r="EZ21" s="157"/>
      <c r="FA21" s="157"/>
      <c r="FB21" s="157"/>
      <c r="FC21" s="157"/>
      <c r="FD21" s="157"/>
      <c r="FE21" s="157"/>
      <c r="FF21" s="157"/>
      <c r="FG21" s="160"/>
      <c r="FH21" s="161"/>
      <c r="FI21" s="157"/>
      <c r="FJ21" s="157"/>
    </row>
    <row r="22" spans="1:166" x14ac:dyDescent="0.25">
      <c r="A22" s="52">
        <v>45766</v>
      </c>
      <c r="B22" s="37" t="s">
        <v>12</v>
      </c>
      <c r="C22" s="1" t="s">
        <v>10</v>
      </c>
      <c r="D22" s="1" t="s">
        <v>55</v>
      </c>
      <c r="S22" s="95"/>
      <c r="T22" s="97"/>
      <c r="AN22" s="95"/>
      <c r="CM22" s="141"/>
      <c r="CN22" s="141"/>
      <c r="CO22" s="141"/>
      <c r="CP22" s="141"/>
      <c r="CQ22" s="141"/>
      <c r="CR22" s="142"/>
      <c r="CS22" s="142"/>
      <c r="CT22" s="142"/>
      <c r="CU22" s="141"/>
      <c r="CV22" s="141"/>
      <c r="CW22" s="141"/>
      <c r="CX22" s="141"/>
      <c r="CY22" s="141"/>
      <c r="CZ22" s="141"/>
      <c r="DA22" s="141"/>
      <c r="DD22" s="169" t="s">
        <v>202</v>
      </c>
      <c r="DE22" s="141"/>
      <c r="DF22" s="143">
        <v>0.22</v>
      </c>
      <c r="DG22" s="143"/>
      <c r="DH22" s="141"/>
      <c r="DI22" s="141"/>
      <c r="DJ22" s="141"/>
      <c r="DK22" s="143"/>
      <c r="DL22" s="141"/>
      <c r="DQ22" s="143"/>
    </row>
    <row r="23" spans="1:166" ht="15" customHeight="1" x14ac:dyDescent="0.25">
      <c r="A23" s="52">
        <v>45767</v>
      </c>
      <c r="B23" s="37" t="s">
        <v>12</v>
      </c>
      <c r="C23" s="1" t="s">
        <v>10</v>
      </c>
      <c r="D23" s="1" t="s">
        <v>55</v>
      </c>
      <c r="S23" s="95"/>
      <c r="T23" s="97"/>
      <c r="AN23" s="95"/>
      <c r="CM23" s="141"/>
      <c r="CN23" s="141"/>
      <c r="CO23" s="141"/>
      <c r="CP23" s="141"/>
      <c r="CQ23" s="141"/>
      <c r="CR23" s="142"/>
      <c r="CS23" s="142"/>
      <c r="CT23" s="142"/>
      <c r="CU23" s="141"/>
      <c r="CV23" s="141"/>
      <c r="CW23" s="141"/>
      <c r="CX23" s="141"/>
      <c r="CY23" s="141"/>
      <c r="CZ23" s="141"/>
      <c r="DA23" s="141"/>
      <c r="DD23" s="169" t="s">
        <v>202</v>
      </c>
      <c r="DE23" s="141"/>
      <c r="DF23" s="143">
        <v>0.23</v>
      </c>
      <c r="DG23" s="143"/>
      <c r="DH23" s="141"/>
      <c r="DI23" s="141"/>
      <c r="DJ23" s="141"/>
      <c r="DK23" s="143"/>
      <c r="DL23" s="141"/>
      <c r="DQ23" s="143"/>
    </row>
    <row r="24" spans="1:166" s="7" customFormat="1" x14ac:dyDescent="0.25">
      <c r="A24" s="53">
        <v>45768</v>
      </c>
      <c r="B24" s="39" t="s">
        <v>13</v>
      </c>
      <c r="C24" s="7" t="s">
        <v>10</v>
      </c>
      <c r="D24" s="7" t="s">
        <v>55</v>
      </c>
      <c r="E24" s="95"/>
      <c r="F24" s="95"/>
      <c r="G24" s="95"/>
      <c r="H24" s="95"/>
      <c r="I24" s="95"/>
      <c r="J24" s="95"/>
      <c r="K24" s="95"/>
      <c r="L24" s="95"/>
      <c r="M24" s="95"/>
      <c r="N24" s="96"/>
      <c r="O24" s="95"/>
      <c r="P24" s="95"/>
      <c r="Q24" s="95"/>
      <c r="R24" s="97"/>
      <c r="S24" s="95"/>
      <c r="T24" s="97"/>
      <c r="U24" s="95"/>
      <c r="V24" s="95"/>
      <c r="W24" s="98"/>
      <c r="X24" s="99"/>
      <c r="Y24" s="95"/>
      <c r="Z24" s="95"/>
      <c r="AA24" s="95"/>
      <c r="AB24" s="95"/>
      <c r="AC24" s="95"/>
      <c r="AD24" s="95"/>
      <c r="AE24" s="95"/>
      <c r="AF24" s="95"/>
      <c r="AG24" s="95"/>
      <c r="AH24" s="95"/>
      <c r="AI24" s="95"/>
      <c r="AJ24" s="100"/>
      <c r="AK24" s="95"/>
      <c r="AL24" s="99"/>
      <c r="AM24" s="95"/>
      <c r="AN24" s="95"/>
      <c r="AO24" s="99"/>
      <c r="AP24" s="99"/>
      <c r="AQ24" s="95"/>
      <c r="AR24" s="95"/>
      <c r="AS24" s="95"/>
      <c r="AT24" s="95"/>
      <c r="AU24" s="95"/>
      <c r="AV24" s="98"/>
      <c r="AW24" s="99"/>
      <c r="AX24" s="95"/>
      <c r="AY24" s="95"/>
      <c r="AZ24" s="95"/>
      <c r="BA24" s="95"/>
      <c r="BB24" s="95"/>
      <c r="BC24" s="95"/>
      <c r="BD24" s="95"/>
      <c r="BE24" s="95"/>
      <c r="BF24" s="100"/>
      <c r="BG24" s="95"/>
      <c r="BH24" s="99"/>
      <c r="BI24" s="95"/>
      <c r="BJ24" s="95"/>
      <c r="BK24" s="95"/>
      <c r="BL24" s="95"/>
      <c r="BM24" s="95"/>
      <c r="BN24" s="95"/>
      <c r="BO24" s="95"/>
      <c r="BP24" s="95"/>
      <c r="BQ24" s="95"/>
      <c r="BR24" s="95"/>
      <c r="BS24" s="95"/>
      <c r="BT24" s="95"/>
      <c r="BU24" s="98"/>
      <c r="BV24" s="9"/>
      <c r="BY24" s="134"/>
      <c r="BZ24" s="134"/>
      <c r="CA24" s="134"/>
      <c r="CB24" s="134"/>
      <c r="CC24" s="134"/>
      <c r="CD24" s="134"/>
      <c r="CE24" s="170"/>
      <c r="CF24" s="135"/>
      <c r="CG24" s="26"/>
      <c r="CH24" s="11"/>
      <c r="CI24" s="9"/>
      <c r="CM24" s="141"/>
      <c r="CN24" s="141"/>
      <c r="CO24" s="141"/>
      <c r="CP24" s="141"/>
      <c r="CQ24" s="141"/>
      <c r="CR24" s="142"/>
      <c r="CS24" s="142"/>
      <c r="CT24" s="142"/>
      <c r="CU24" s="141"/>
      <c r="CV24" s="141"/>
      <c r="CW24" s="141"/>
      <c r="CX24" s="141"/>
      <c r="CY24" s="141"/>
      <c r="CZ24" s="141"/>
      <c r="DA24" s="141"/>
      <c r="DB24" s="141"/>
      <c r="DC24" s="141"/>
      <c r="DD24" s="169">
        <v>309</v>
      </c>
      <c r="DE24" s="141">
        <v>64</v>
      </c>
      <c r="DF24" s="143">
        <v>0.24</v>
      </c>
      <c r="DG24" s="143"/>
      <c r="DH24" s="141"/>
      <c r="DI24" s="141"/>
      <c r="DJ24" s="141"/>
      <c r="DK24" s="143"/>
      <c r="DL24" s="141"/>
      <c r="DM24" s="144"/>
      <c r="DN24" s="141"/>
      <c r="DO24" s="141"/>
      <c r="DP24" s="141"/>
      <c r="DQ24" s="143"/>
      <c r="DR24" s="141"/>
      <c r="DS24" s="143"/>
      <c r="DT24" s="141"/>
      <c r="DU24" s="143"/>
      <c r="DX24" s="11"/>
      <c r="DY24" s="9"/>
      <c r="EB24" s="157"/>
      <c r="EC24" s="157"/>
      <c r="ED24" s="157"/>
      <c r="EE24" s="157"/>
      <c r="EF24" s="157"/>
      <c r="EG24" s="157"/>
      <c r="EH24" s="158"/>
      <c r="EI24" s="158"/>
      <c r="EJ24" s="158"/>
      <c r="EK24" s="157"/>
      <c r="EL24" s="157"/>
      <c r="EM24" s="157"/>
      <c r="EN24" s="157"/>
      <c r="EO24" s="157"/>
      <c r="EP24" s="157"/>
      <c r="EQ24" s="157"/>
      <c r="ER24" s="157"/>
      <c r="ES24" s="157"/>
      <c r="ET24" s="157"/>
      <c r="EU24" s="157"/>
      <c r="EV24" s="159"/>
      <c r="EW24" s="157"/>
      <c r="EX24" s="157"/>
      <c r="EY24" s="157"/>
      <c r="EZ24" s="157"/>
      <c r="FA24" s="157"/>
      <c r="FB24" s="157"/>
      <c r="FC24" s="157"/>
      <c r="FD24" s="157"/>
      <c r="FE24" s="157"/>
      <c r="FF24" s="157"/>
      <c r="FG24" s="160"/>
      <c r="FH24" s="161"/>
      <c r="FI24" s="157"/>
      <c r="FJ24" s="157"/>
    </row>
    <row r="25" spans="1:166" x14ac:dyDescent="0.25">
      <c r="A25" s="52">
        <v>45769</v>
      </c>
      <c r="B25" s="37" t="s">
        <v>13</v>
      </c>
      <c r="C25" s="1" t="s">
        <v>10</v>
      </c>
      <c r="D25" s="1" t="s">
        <v>55</v>
      </c>
      <c r="S25" s="95"/>
      <c r="T25" s="97"/>
      <c r="AN25" s="95"/>
      <c r="CM25" s="141"/>
      <c r="CN25" s="141"/>
      <c r="CO25" s="141"/>
      <c r="CP25" s="141"/>
      <c r="CQ25" s="141"/>
      <c r="CR25" s="142"/>
      <c r="CS25" s="142"/>
      <c r="CT25" s="142"/>
      <c r="CU25" s="141"/>
      <c r="CV25" s="141"/>
      <c r="CW25" s="141"/>
      <c r="CX25" s="141"/>
      <c r="CY25" s="141"/>
      <c r="CZ25" s="141"/>
      <c r="DA25" s="141"/>
      <c r="DD25" s="169">
        <v>378</v>
      </c>
      <c r="DE25" s="141">
        <v>65</v>
      </c>
      <c r="DF25" s="143">
        <v>0.25</v>
      </c>
      <c r="DG25" s="143"/>
      <c r="DH25" s="141"/>
      <c r="DI25" s="141"/>
      <c r="DJ25" s="141"/>
      <c r="DK25" s="143"/>
      <c r="DL25" s="141"/>
      <c r="DQ25" s="143"/>
    </row>
    <row r="26" spans="1:166" x14ac:dyDescent="0.25">
      <c r="A26" s="52">
        <v>45770</v>
      </c>
      <c r="B26" s="37" t="s">
        <v>13</v>
      </c>
      <c r="C26" s="1" t="s">
        <v>10</v>
      </c>
      <c r="D26" s="1" t="s">
        <v>55</v>
      </c>
      <c r="S26" s="95"/>
      <c r="T26" s="97"/>
      <c r="AN26" s="95"/>
      <c r="CM26" s="141"/>
      <c r="CN26" s="141"/>
      <c r="CO26" s="141"/>
      <c r="CP26" s="141"/>
      <c r="CQ26" s="141"/>
      <c r="CR26" s="142"/>
      <c r="CS26" s="142"/>
      <c r="CT26" s="142"/>
      <c r="CU26" s="141"/>
      <c r="CV26" s="141"/>
      <c r="CW26" s="141"/>
      <c r="CX26" s="141"/>
      <c r="CY26" s="141"/>
      <c r="CZ26" s="141"/>
      <c r="DA26" s="141"/>
      <c r="DD26" s="169">
        <v>380</v>
      </c>
      <c r="DE26" s="141">
        <v>66</v>
      </c>
      <c r="DF26" s="143">
        <v>0.26</v>
      </c>
      <c r="DG26" s="143"/>
      <c r="DH26" s="141"/>
      <c r="DI26" s="141"/>
      <c r="DJ26" s="141"/>
      <c r="DK26" s="143"/>
      <c r="DL26" s="141"/>
      <c r="DQ26" s="143"/>
    </row>
    <row r="27" spans="1:166" x14ac:dyDescent="0.25">
      <c r="A27" s="52">
        <v>45771</v>
      </c>
      <c r="B27" s="37" t="s">
        <v>13</v>
      </c>
      <c r="C27" s="1" t="s">
        <v>10</v>
      </c>
      <c r="D27" s="1" t="s">
        <v>55</v>
      </c>
      <c r="S27" s="95"/>
      <c r="T27" s="97"/>
      <c r="AN27" s="95"/>
      <c r="CM27" s="141"/>
      <c r="CN27" s="141"/>
      <c r="CO27" s="141"/>
      <c r="CP27" s="141"/>
      <c r="CQ27" s="141"/>
      <c r="CR27" s="142"/>
      <c r="CS27" s="142"/>
      <c r="CT27" s="142"/>
      <c r="CU27" s="141"/>
      <c r="CV27" s="141"/>
      <c r="CW27" s="141"/>
      <c r="CX27" s="141"/>
      <c r="CY27" s="141"/>
      <c r="CZ27" s="141"/>
      <c r="DA27" s="141"/>
      <c r="DD27" s="169">
        <v>456</v>
      </c>
      <c r="DE27" s="141">
        <v>67</v>
      </c>
      <c r="DF27" s="143">
        <v>0.27</v>
      </c>
      <c r="DG27" s="143"/>
      <c r="DH27" s="141"/>
      <c r="DI27" s="141"/>
      <c r="DJ27" s="141"/>
      <c r="DK27" s="143"/>
      <c r="DL27" s="141"/>
      <c r="DQ27" s="143"/>
    </row>
    <row r="28" spans="1:166" x14ac:dyDescent="0.25">
      <c r="A28" s="52">
        <v>45772</v>
      </c>
      <c r="B28" s="37" t="s">
        <v>13</v>
      </c>
      <c r="C28" s="1" t="s">
        <v>10</v>
      </c>
      <c r="D28" s="1" t="s">
        <v>55</v>
      </c>
      <c r="S28" s="95"/>
      <c r="T28" s="97"/>
      <c r="AN28" s="95"/>
      <c r="CM28" s="141"/>
      <c r="CN28" s="141"/>
      <c r="CO28" s="141"/>
      <c r="CP28" s="141"/>
      <c r="CQ28" s="141"/>
      <c r="CR28" s="142"/>
      <c r="CS28" s="142"/>
      <c r="CT28" s="142"/>
      <c r="CU28" s="141"/>
      <c r="CV28" s="141"/>
      <c r="CW28" s="141"/>
      <c r="CX28" s="141"/>
      <c r="CY28" s="141"/>
      <c r="CZ28" s="141"/>
      <c r="DA28" s="141"/>
      <c r="DD28" s="169">
        <v>206</v>
      </c>
      <c r="DE28" s="141">
        <v>68</v>
      </c>
      <c r="DF28" s="143">
        <v>0.28000000000000003</v>
      </c>
      <c r="DG28" s="143"/>
      <c r="DH28" s="141"/>
      <c r="DI28" s="141"/>
      <c r="DJ28" s="141"/>
      <c r="DK28" s="143"/>
      <c r="DL28" s="141"/>
      <c r="DQ28" s="143"/>
    </row>
    <row r="29" spans="1:166" x14ac:dyDescent="0.25">
      <c r="A29" s="52">
        <v>45773</v>
      </c>
      <c r="B29" s="37" t="s">
        <v>13</v>
      </c>
      <c r="C29" s="1" t="s">
        <v>10</v>
      </c>
      <c r="D29" s="1" t="s">
        <v>55</v>
      </c>
      <c r="S29" s="95"/>
      <c r="T29" s="97"/>
      <c r="AN29" s="95"/>
      <c r="CM29" s="141"/>
      <c r="CN29" s="141"/>
      <c r="CO29" s="141"/>
      <c r="CP29" s="141"/>
      <c r="CQ29" s="141"/>
      <c r="CR29" s="142"/>
      <c r="CS29" s="142"/>
      <c r="CT29" s="142"/>
      <c r="CU29" s="141"/>
      <c r="CV29" s="141"/>
      <c r="CW29" s="141"/>
      <c r="CX29" s="141"/>
      <c r="CY29" s="141"/>
      <c r="CZ29" s="141"/>
      <c r="DA29" s="141"/>
      <c r="DD29" s="169" t="s">
        <v>202</v>
      </c>
      <c r="DE29" s="141"/>
      <c r="DF29" s="143">
        <v>0.28999999999999998</v>
      </c>
      <c r="DG29" s="143"/>
      <c r="DH29" s="141"/>
      <c r="DI29" s="141"/>
      <c r="DJ29" s="141"/>
      <c r="DK29" s="143"/>
      <c r="DL29" s="141"/>
      <c r="DQ29" s="143"/>
    </row>
    <row r="30" spans="1:166" x14ac:dyDescent="0.25">
      <c r="A30" s="52">
        <v>45774</v>
      </c>
      <c r="B30" s="37" t="s">
        <v>13</v>
      </c>
      <c r="C30" s="1" t="s">
        <v>10</v>
      </c>
      <c r="D30" s="1" t="s">
        <v>55</v>
      </c>
      <c r="S30" s="95"/>
      <c r="T30" s="97"/>
      <c r="AN30" s="95"/>
      <c r="CM30" s="141"/>
      <c r="CN30" s="141"/>
      <c r="CO30" s="141"/>
      <c r="CP30" s="141"/>
      <c r="CQ30" s="141"/>
      <c r="CR30" s="142"/>
      <c r="CS30" s="142"/>
      <c r="CT30" s="142"/>
      <c r="CU30" s="141"/>
      <c r="CV30" s="141"/>
      <c r="CW30" s="141"/>
      <c r="CX30" s="141"/>
      <c r="CY30" s="141"/>
      <c r="CZ30" s="141"/>
      <c r="DA30" s="141"/>
      <c r="DD30" s="169">
        <v>469</v>
      </c>
      <c r="DE30" s="141">
        <v>70</v>
      </c>
      <c r="DF30" s="143">
        <v>0.3</v>
      </c>
      <c r="DG30" s="143"/>
      <c r="DH30" s="141"/>
      <c r="DI30" s="141"/>
      <c r="DJ30" s="141"/>
      <c r="DK30" s="143"/>
      <c r="DL30" s="141"/>
      <c r="DQ30" s="143"/>
    </row>
    <row r="31" spans="1:166" x14ac:dyDescent="0.25">
      <c r="A31" s="52">
        <v>45775</v>
      </c>
      <c r="B31" s="37" t="s">
        <v>14</v>
      </c>
      <c r="C31" s="1" t="s">
        <v>10</v>
      </c>
      <c r="D31" s="1" t="s">
        <v>55</v>
      </c>
      <c r="S31" s="95"/>
      <c r="T31" s="97"/>
      <c r="AN31" s="95"/>
      <c r="CM31" s="141"/>
      <c r="CN31" s="141"/>
      <c r="CO31" s="141"/>
      <c r="CP31" s="141"/>
      <c r="CQ31" s="141"/>
      <c r="CR31" s="142"/>
      <c r="CS31" s="142"/>
      <c r="CT31" s="142"/>
      <c r="CU31" s="141"/>
      <c r="CV31" s="141"/>
      <c r="CW31" s="141"/>
      <c r="CX31" s="141"/>
      <c r="CY31" s="141"/>
      <c r="CZ31" s="141"/>
      <c r="DA31" s="141"/>
      <c r="DD31" s="169">
        <v>387</v>
      </c>
      <c r="DE31" s="141">
        <v>71</v>
      </c>
      <c r="DF31" s="143">
        <v>0.31</v>
      </c>
      <c r="DG31" s="143"/>
      <c r="DH31" s="141"/>
      <c r="DI31" s="141"/>
      <c r="DJ31" s="141"/>
      <c r="DK31" s="143"/>
      <c r="DL31" s="141"/>
      <c r="DQ31" s="143"/>
    </row>
    <row r="32" spans="1:166" x14ac:dyDescent="0.25">
      <c r="A32" s="52">
        <v>45776</v>
      </c>
      <c r="B32" s="37" t="s">
        <v>14</v>
      </c>
      <c r="C32" s="1" t="s">
        <v>10</v>
      </c>
      <c r="D32" s="1" t="s">
        <v>55</v>
      </c>
      <c r="S32" s="95"/>
      <c r="T32" s="97"/>
      <c r="AN32" s="95"/>
      <c r="CM32" s="141"/>
      <c r="CN32" s="141"/>
      <c r="CO32" s="141"/>
      <c r="CP32" s="141"/>
      <c r="CQ32" s="141"/>
      <c r="CR32" s="142"/>
      <c r="CS32" s="142"/>
      <c r="CT32" s="142"/>
      <c r="CU32" s="141"/>
      <c r="CV32" s="141"/>
      <c r="CW32" s="141"/>
      <c r="CX32" s="141"/>
      <c r="CY32" s="141"/>
      <c r="CZ32" s="141"/>
      <c r="DA32" s="141"/>
      <c r="DD32" s="169">
        <v>749</v>
      </c>
      <c r="DE32" s="141">
        <v>72</v>
      </c>
      <c r="DF32" s="143">
        <v>0.32</v>
      </c>
      <c r="DG32" s="143"/>
      <c r="DH32" s="141"/>
      <c r="DI32" s="141"/>
      <c r="DJ32" s="141"/>
      <c r="DK32" s="143"/>
      <c r="DL32" s="141"/>
      <c r="DQ32" s="143"/>
    </row>
    <row r="33" spans="1:166" x14ac:dyDescent="0.25">
      <c r="A33" s="52">
        <v>45777</v>
      </c>
      <c r="B33" s="37" t="s">
        <v>14</v>
      </c>
      <c r="C33" s="1" t="s">
        <v>10</v>
      </c>
      <c r="D33" s="1" t="s">
        <v>55</v>
      </c>
      <c r="S33" s="95"/>
      <c r="T33" s="97"/>
      <c r="AN33" s="95"/>
      <c r="CM33" s="141"/>
      <c r="CN33" s="141"/>
      <c r="CO33" s="141"/>
      <c r="CP33" s="141"/>
      <c r="CQ33" s="141"/>
      <c r="CR33" s="142"/>
      <c r="CS33" s="142"/>
      <c r="CT33" s="142"/>
      <c r="CU33" s="141"/>
      <c r="CV33" s="141"/>
      <c r="CW33" s="141"/>
      <c r="CX33" s="141"/>
      <c r="CY33" s="141"/>
      <c r="CZ33" s="141"/>
      <c r="DA33" s="141"/>
      <c r="DD33" s="169">
        <v>160</v>
      </c>
      <c r="DE33" s="141">
        <v>73</v>
      </c>
      <c r="DF33" s="143">
        <v>0.33</v>
      </c>
      <c r="DG33" s="143"/>
      <c r="DH33" s="141"/>
      <c r="DI33" s="141"/>
      <c r="DJ33" s="141"/>
      <c r="DK33" s="143"/>
      <c r="DL33" s="141"/>
      <c r="DQ33" s="143"/>
    </row>
    <row r="34" spans="1:166" s="7" customFormat="1" x14ac:dyDescent="0.25">
      <c r="A34" s="53">
        <v>45778</v>
      </c>
      <c r="B34" s="39" t="s">
        <v>14</v>
      </c>
      <c r="C34" s="7" t="s">
        <v>15</v>
      </c>
      <c r="D34" s="7" t="s">
        <v>55</v>
      </c>
      <c r="E34" s="95"/>
      <c r="F34" s="95"/>
      <c r="G34" s="95"/>
      <c r="H34" s="95"/>
      <c r="I34" s="95"/>
      <c r="J34" s="95"/>
      <c r="K34" s="95"/>
      <c r="L34" s="95"/>
      <c r="M34" s="95"/>
      <c r="N34" s="96"/>
      <c r="O34" s="95"/>
      <c r="P34" s="95"/>
      <c r="Q34" s="95"/>
      <c r="R34" s="97"/>
      <c r="S34" s="95"/>
      <c r="T34" s="97"/>
      <c r="U34" s="95"/>
      <c r="V34" s="95"/>
      <c r="W34" s="98"/>
      <c r="X34" s="99"/>
      <c r="Y34" s="95"/>
      <c r="Z34" s="95"/>
      <c r="AA34" s="95"/>
      <c r="AB34" s="95"/>
      <c r="AC34" s="95"/>
      <c r="AD34" s="95"/>
      <c r="AE34" s="95"/>
      <c r="AF34" s="95"/>
      <c r="AG34" s="95"/>
      <c r="AH34" s="95"/>
      <c r="AI34" s="95"/>
      <c r="AJ34" s="100"/>
      <c r="AK34" s="95"/>
      <c r="AL34" s="99"/>
      <c r="AM34" s="95"/>
      <c r="AN34" s="95"/>
      <c r="AO34" s="99"/>
      <c r="AP34" s="99"/>
      <c r="AQ34" s="95"/>
      <c r="AR34" s="95"/>
      <c r="AS34" s="95"/>
      <c r="AT34" s="95"/>
      <c r="AU34" s="95"/>
      <c r="AV34" s="98"/>
      <c r="AW34" s="99"/>
      <c r="AX34" s="95"/>
      <c r="AY34" s="95"/>
      <c r="AZ34" s="95"/>
      <c r="BA34" s="95"/>
      <c r="BB34" s="95"/>
      <c r="BC34" s="95"/>
      <c r="BD34" s="95"/>
      <c r="BE34" s="95"/>
      <c r="BF34" s="100"/>
      <c r="BG34" s="95"/>
      <c r="BH34" s="99"/>
      <c r="BI34" s="95"/>
      <c r="BJ34" s="95"/>
      <c r="BK34" s="95"/>
      <c r="BL34" s="95"/>
      <c r="BM34" s="95"/>
      <c r="BN34" s="95"/>
      <c r="BO34" s="95"/>
      <c r="BP34" s="95"/>
      <c r="BQ34" s="95"/>
      <c r="BR34" s="95"/>
      <c r="BS34" s="95"/>
      <c r="BT34" s="95"/>
      <c r="BU34" s="98"/>
      <c r="BV34" s="9"/>
      <c r="BY34" s="134"/>
      <c r="BZ34" s="134"/>
      <c r="CA34" s="134"/>
      <c r="CB34" s="134"/>
      <c r="CC34" s="134"/>
      <c r="CD34" s="134"/>
      <c r="CE34" s="170"/>
      <c r="CF34" s="135"/>
      <c r="CG34" s="26"/>
      <c r="CH34" s="11"/>
      <c r="CI34" s="9"/>
      <c r="CM34" s="141"/>
      <c r="CN34" s="141"/>
      <c r="CO34" s="141"/>
      <c r="CP34" s="141"/>
      <c r="CQ34" s="141"/>
      <c r="CR34" s="142"/>
      <c r="CS34" s="142"/>
      <c r="CT34" s="142"/>
      <c r="CU34" s="141"/>
      <c r="CV34" s="141"/>
      <c r="CW34" s="141"/>
      <c r="CX34" s="141"/>
      <c r="CY34" s="141"/>
      <c r="CZ34" s="141"/>
      <c r="DA34" s="141"/>
      <c r="DB34" s="141"/>
      <c r="DC34" s="141"/>
      <c r="DD34" s="169">
        <v>644</v>
      </c>
      <c r="DE34" s="141">
        <v>74</v>
      </c>
      <c r="DF34" s="143">
        <v>0.34</v>
      </c>
      <c r="DG34" s="143"/>
      <c r="DH34" s="141"/>
      <c r="DI34" s="141"/>
      <c r="DJ34" s="141"/>
      <c r="DK34" s="143"/>
      <c r="DL34" s="141"/>
      <c r="DM34" s="144"/>
      <c r="DN34" s="141"/>
      <c r="DO34" s="141"/>
      <c r="DP34" s="141"/>
      <c r="DQ34" s="143"/>
      <c r="DR34" s="141"/>
      <c r="DS34" s="143"/>
      <c r="DT34" s="141"/>
      <c r="DU34" s="143"/>
      <c r="DX34" s="11"/>
      <c r="DY34" s="9"/>
      <c r="EB34" s="157"/>
      <c r="EC34" s="157"/>
      <c r="ED34" s="157"/>
      <c r="EE34" s="157"/>
      <c r="EF34" s="157"/>
      <c r="EG34" s="157"/>
      <c r="EH34" s="158"/>
      <c r="EI34" s="158"/>
      <c r="EJ34" s="158"/>
      <c r="EK34" s="157"/>
      <c r="EL34" s="157"/>
      <c r="EM34" s="157"/>
      <c r="EN34" s="157"/>
      <c r="EO34" s="157"/>
      <c r="EP34" s="157"/>
      <c r="EQ34" s="157"/>
      <c r="ER34" s="157"/>
      <c r="ES34" s="157"/>
      <c r="ET34" s="157"/>
      <c r="EU34" s="157"/>
      <c r="EV34" s="159"/>
      <c r="EW34" s="157"/>
      <c r="EX34" s="157"/>
      <c r="EY34" s="157"/>
      <c r="EZ34" s="157"/>
      <c r="FA34" s="157"/>
      <c r="FB34" s="157"/>
      <c r="FC34" s="157"/>
      <c r="FD34" s="157"/>
      <c r="FE34" s="157"/>
      <c r="FF34" s="157"/>
      <c r="FG34" s="160"/>
      <c r="FH34" s="161"/>
      <c r="FI34" s="157"/>
      <c r="FJ34" s="157"/>
    </row>
    <row r="35" spans="1:166" x14ac:dyDescent="0.25">
      <c r="A35" s="52">
        <v>45779</v>
      </c>
      <c r="B35" s="37" t="s">
        <v>14</v>
      </c>
      <c r="C35" s="1" t="s">
        <v>15</v>
      </c>
      <c r="D35" s="1" t="s">
        <v>55</v>
      </c>
      <c r="S35" s="95"/>
      <c r="T35" s="97"/>
      <c r="AN35" s="95"/>
      <c r="CM35" s="141"/>
      <c r="CN35" s="141"/>
      <c r="CO35" s="141"/>
      <c r="CP35" s="141"/>
      <c r="CQ35" s="141"/>
      <c r="CR35" s="142"/>
      <c r="CS35" s="142"/>
      <c r="CT35" s="142"/>
      <c r="CU35" s="141"/>
      <c r="CV35" s="141"/>
      <c r="CW35" s="141"/>
      <c r="CX35" s="141"/>
      <c r="CY35" s="141"/>
      <c r="CZ35" s="141"/>
      <c r="DA35" s="141"/>
      <c r="DD35" s="169">
        <v>709</v>
      </c>
      <c r="DE35" s="141">
        <v>75</v>
      </c>
      <c r="DF35" s="143">
        <v>0.35</v>
      </c>
      <c r="DG35" s="143"/>
      <c r="DH35" s="141"/>
      <c r="DI35" s="141"/>
      <c r="DJ35" s="141"/>
      <c r="DK35" s="143"/>
      <c r="DL35" s="141"/>
      <c r="DQ35" s="143"/>
    </row>
    <row r="36" spans="1:166" x14ac:dyDescent="0.25">
      <c r="A36" s="52">
        <v>45780</v>
      </c>
      <c r="B36" s="37" t="s">
        <v>14</v>
      </c>
      <c r="C36" s="1" t="s">
        <v>15</v>
      </c>
      <c r="D36" s="1" t="s">
        <v>55</v>
      </c>
      <c r="S36" s="95"/>
      <c r="T36" s="97"/>
      <c r="AN36" s="95"/>
      <c r="CM36" s="141"/>
      <c r="CN36" s="141"/>
      <c r="CO36" s="141"/>
      <c r="CP36" s="141"/>
      <c r="CQ36" s="141"/>
      <c r="CR36" s="142"/>
      <c r="CS36" s="142"/>
      <c r="CT36" s="142"/>
      <c r="CU36" s="141"/>
      <c r="CV36" s="141"/>
      <c r="CW36" s="141"/>
      <c r="CX36" s="141"/>
      <c r="CY36" s="141"/>
      <c r="CZ36" s="141"/>
      <c r="DA36" s="141"/>
      <c r="DD36" s="169" t="s">
        <v>202</v>
      </c>
      <c r="DE36" s="141"/>
      <c r="DF36" s="143">
        <v>0.36</v>
      </c>
      <c r="DG36" s="143"/>
      <c r="DH36" s="141"/>
      <c r="DI36" s="141"/>
      <c r="DJ36" s="141"/>
      <c r="DK36" s="143"/>
      <c r="DL36" s="141"/>
      <c r="DQ36" s="143"/>
    </row>
    <row r="37" spans="1:166" x14ac:dyDescent="0.25">
      <c r="A37" s="52">
        <v>45781</v>
      </c>
      <c r="B37" s="37" t="s">
        <v>14</v>
      </c>
      <c r="C37" s="1" t="s">
        <v>15</v>
      </c>
      <c r="D37" s="1" t="s">
        <v>55</v>
      </c>
      <c r="S37" s="95"/>
      <c r="T37" s="97"/>
      <c r="AN37" s="95"/>
      <c r="CM37" s="141"/>
      <c r="CN37" s="141"/>
      <c r="CO37" s="141"/>
      <c r="CP37" s="141"/>
      <c r="CQ37" s="141"/>
      <c r="CR37" s="142"/>
      <c r="CS37" s="142"/>
      <c r="CT37" s="142"/>
      <c r="CU37" s="141"/>
      <c r="CV37" s="141"/>
      <c r="CW37" s="141"/>
      <c r="CX37" s="141"/>
      <c r="CY37" s="141"/>
      <c r="CZ37" s="141"/>
      <c r="DA37" s="141"/>
      <c r="DD37" s="169">
        <v>603</v>
      </c>
      <c r="DE37" s="141">
        <v>77</v>
      </c>
      <c r="DF37" s="143">
        <v>0.37</v>
      </c>
      <c r="DG37" s="143"/>
      <c r="DH37" s="141"/>
      <c r="DI37" s="141"/>
      <c r="DJ37" s="141"/>
      <c r="DK37" s="143"/>
      <c r="DL37" s="141"/>
      <c r="DQ37" s="143"/>
    </row>
    <row r="38" spans="1:166" x14ac:dyDescent="0.25">
      <c r="A38" s="52">
        <v>45782</v>
      </c>
      <c r="B38" s="37" t="s">
        <v>16</v>
      </c>
      <c r="C38" s="1" t="s">
        <v>15</v>
      </c>
      <c r="D38" s="1" t="s">
        <v>55</v>
      </c>
      <c r="S38" s="95"/>
      <c r="T38" s="97"/>
      <c r="AN38" s="95"/>
      <c r="CM38" s="141"/>
      <c r="CN38" s="141"/>
      <c r="CO38" s="141"/>
      <c r="CP38" s="141"/>
      <c r="CQ38" s="141"/>
      <c r="CR38" s="142"/>
      <c r="CS38" s="142"/>
      <c r="CT38" s="142"/>
      <c r="CU38" s="141"/>
      <c r="CV38" s="141"/>
      <c r="CW38" s="141"/>
      <c r="CX38" s="141"/>
      <c r="CY38" s="141"/>
      <c r="CZ38" s="141"/>
      <c r="DA38" s="141"/>
      <c r="DD38" s="169">
        <v>564</v>
      </c>
      <c r="DE38" s="141">
        <v>78</v>
      </c>
      <c r="DF38" s="143">
        <v>0.38</v>
      </c>
      <c r="DG38" s="143"/>
      <c r="DH38" s="141"/>
      <c r="DI38" s="141"/>
      <c r="DJ38" s="141"/>
      <c r="DK38" s="143"/>
      <c r="DL38" s="141"/>
      <c r="DQ38" s="143"/>
    </row>
    <row r="39" spans="1:166" x14ac:dyDescent="0.25">
      <c r="A39" s="52">
        <v>45783</v>
      </c>
      <c r="B39" s="37" t="s">
        <v>16</v>
      </c>
      <c r="C39" s="1" t="s">
        <v>15</v>
      </c>
      <c r="D39" s="1" t="s">
        <v>55</v>
      </c>
      <c r="S39" s="95"/>
      <c r="T39" s="97"/>
      <c r="AN39" s="95"/>
      <c r="CM39" s="141"/>
      <c r="CN39" s="141"/>
      <c r="CO39" s="141"/>
      <c r="CP39" s="141"/>
      <c r="CQ39" s="141"/>
      <c r="CR39" s="142"/>
      <c r="CS39" s="142"/>
      <c r="CT39" s="142"/>
      <c r="CU39" s="141"/>
      <c r="CV39" s="141"/>
      <c r="CW39" s="141"/>
      <c r="CX39" s="141"/>
      <c r="CY39" s="141"/>
      <c r="CZ39" s="141"/>
      <c r="DA39" s="141"/>
      <c r="DD39" s="169">
        <v>656</v>
      </c>
      <c r="DE39" s="141">
        <v>79</v>
      </c>
      <c r="DF39" s="143">
        <v>0.39</v>
      </c>
      <c r="DG39" s="143"/>
      <c r="DH39" s="141"/>
      <c r="DI39" s="141"/>
      <c r="DJ39" s="141"/>
      <c r="DK39" s="143"/>
      <c r="DL39" s="141"/>
      <c r="DQ39" s="143"/>
    </row>
    <row r="40" spans="1:166" x14ac:dyDescent="0.25">
      <c r="A40" s="52">
        <v>45784</v>
      </c>
      <c r="B40" s="37" t="s">
        <v>16</v>
      </c>
      <c r="C40" s="1" t="s">
        <v>15</v>
      </c>
      <c r="D40" s="1" t="s">
        <v>55</v>
      </c>
      <c r="S40" s="95"/>
      <c r="T40" s="97"/>
      <c r="AN40" s="95"/>
      <c r="CM40" s="141"/>
      <c r="CN40" s="141"/>
      <c r="CO40" s="141"/>
      <c r="CP40" s="141"/>
      <c r="CQ40" s="141"/>
      <c r="CR40" s="142"/>
      <c r="CS40" s="142"/>
      <c r="CT40" s="142"/>
      <c r="CU40" s="141"/>
      <c r="CV40" s="141"/>
      <c r="CW40" s="141"/>
      <c r="CX40" s="141"/>
      <c r="CY40" s="141"/>
      <c r="CZ40" s="141"/>
      <c r="DA40" s="141"/>
      <c r="DD40" s="169">
        <v>803</v>
      </c>
      <c r="DE40" s="141">
        <v>80</v>
      </c>
      <c r="DF40" s="143">
        <v>0.4</v>
      </c>
      <c r="DG40" s="143"/>
      <c r="DH40" s="141"/>
      <c r="DI40" s="141"/>
      <c r="DJ40" s="141"/>
      <c r="DK40" s="143"/>
      <c r="DL40" s="141"/>
      <c r="DQ40" s="143"/>
    </row>
    <row r="41" spans="1:166" x14ac:dyDescent="0.25">
      <c r="A41" s="52">
        <v>45785</v>
      </c>
      <c r="B41" s="37" t="s">
        <v>16</v>
      </c>
      <c r="C41" s="1" t="s">
        <v>15</v>
      </c>
      <c r="D41" s="1" t="s">
        <v>55</v>
      </c>
      <c r="S41" s="95"/>
      <c r="T41" s="97"/>
      <c r="AN41" s="95"/>
      <c r="CM41" s="141"/>
      <c r="CN41" s="141"/>
      <c r="CO41" s="141"/>
      <c r="CP41" s="141"/>
      <c r="CQ41" s="141"/>
      <c r="CR41" s="142"/>
      <c r="CS41" s="142"/>
      <c r="CT41" s="142"/>
      <c r="CU41" s="141"/>
      <c r="CV41" s="141"/>
      <c r="CW41" s="141"/>
      <c r="CX41" s="141"/>
      <c r="CY41" s="141"/>
      <c r="CZ41" s="141"/>
      <c r="DA41" s="141"/>
      <c r="DD41" s="169">
        <v>727</v>
      </c>
      <c r="DE41" s="141">
        <v>81</v>
      </c>
      <c r="DF41" s="143">
        <v>0.41</v>
      </c>
      <c r="DG41" s="143"/>
      <c r="DH41" s="141"/>
      <c r="DI41" s="141"/>
      <c r="DJ41" s="141"/>
      <c r="DK41" s="143"/>
      <c r="DL41" s="141"/>
      <c r="DQ41" s="143"/>
    </row>
    <row r="42" spans="1:166" x14ac:dyDescent="0.25">
      <c r="A42" s="52">
        <v>45786</v>
      </c>
      <c r="B42" s="37" t="s">
        <v>16</v>
      </c>
      <c r="C42" s="1" t="s">
        <v>15</v>
      </c>
      <c r="D42" s="1" t="s">
        <v>55</v>
      </c>
      <c r="S42" s="95"/>
      <c r="T42" s="97"/>
      <c r="AN42" s="95"/>
      <c r="CM42" s="141"/>
      <c r="CN42" s="141"/>
      <c r="CO42" s="141"/>
      <c r="CP42" s="141"/>
      <c r="CQ42" s="141"/>
      <c r="CR42" s="142"/>
      <c r="CS42" s="142"/>
      <c r="CT42" s="142"/>
      <c r="CU42" s="141"/>
      <c r="CV42" s="141"/>
      <c r="CW42" s="141"/>
      <c r="CX42" s="141"/>
      <c r="CY42" s="141"/>
      <c r="CZ42" s="141"/>
      <c r="DA42" s="141"/>
      <c r="DD42" s="169">
        <v>472</v>
      </c>
      <c r="DE42" s="141">
        <v>82</v>
      </c>
      <c r="DF42" s="143">
        <v>0.42</v>
      </c>
      <c r="DG42" s="143"/>
      <c r="DH42" s="141"/>
      <c r="DI42" s="141"/>
      <c r="DJ42" s="141"/>
      <c r="DK42" s="143"/>
      <c r="DL42" s="141"/>
      <c r="DQ42" s="143"/>
    </row>
    <row r="43" spans="1:166" x14ac:dyDescent="0.25">
      <c r="A43" s="52">
        <v>45787</v>
      </c>
      <c r="B43" s="37" t="s">
        <v>16</v>
      </c>
      <c r="C43" s="1" t="s">
        <v>15</v>
      </c>
      <c r="D43" s="1" t="s">
        <v>55</v>
      </c>
      <c r="S43" s="95"/>
      <c r="T43" s="97"/>
      <c r="AN43" s="95"/>
      <c r="CM43" s="141"/>
      <c r="CN43" s="141"/>
      <c r="CO43" s="141"/>
      <c r="CP43" s="141"/>
      <c r="CQ43" s="141"/>
      <c r="CR43" s="142"/>
      <c r="CS43" s="142"/>
      <c r="CT43" s="142"/>
      <c r="CU43" s="141"/>
      <c r="CV43" s="141"/>
      <c r="CW43" s="141"/>
      <c r="CX43" s="141"/>
      <c r="CY43" s="141"/>
      <c r="CZ43" s="141"/>
      <c r="DA43" s="141"/>
      <c r="DD43" s="169" t="s">
        <v>202</v>
      </c>
      <c r="DE43" s="141"/>
      <c r="DF43" s="143">
        <v>0.43</v>
      </c>
      <c r="DG43" s="143"/>
      <c r="DH43" s="141"/>
      <c r="DI43" s="141"/>
      <c r="DJ43" s="141"/>
      <c r="DK43" s="143"/>
      <c r="DL43" s="141"/>
      <c r="DQ43" s="143"/>
    </row>
    <row r="44" spans="1:166" x14ac:dyDescent="0.25">
      <c r="A44" s="52">
        <v>45788</v>
      </c>
      <c r="B44" s="37" t="s">
        <v>16</v>
      </c>
      <c r="C44" s="1" t="s">
        <v>15</v>
      </c>
      <c r="D44" s="1" t="s">
        <v>55</v>
      </c>
      <c r="S44" s="95"/>
      <c r="T44" s="97"/>
      <c r="AN44" s="95"/>
      <c r="CM44" s="141"/>
      <c r="CN44" s="141"/>
      <c r="CO44" s="141"/>
      <c r="CP44" s="141"/>
      <c r="CQ44" s="141"/>
      <c r="CR44" s="142"/>
      <c r="CS44" s="142"/>
      <c r="CT44" s="142"/>
      <c r="CU44" s="141"/>
      <c r="CV44" s="141"/>
      <c r="CW44" s="141"/>
      <c r="CX44" s="141"/>
      <c r="CY44" s="141"/>
      <c r="CZ44" s="141"/>
      <c r="DA44" s="141"/>
      <c r="DD44" s="169">
        <v>841</v>
      </c>
      <c r="DE44" s="141">
        <v>84</v>
      </c>
      <c r="DF44" s="143">
        <v>0.44</v>
      </c>
      <c r="DG44" s="143"/>
      <c r="DH44" s="141"/>
      <c r="DI44" s="141"/>
      <c r="DJ44" s="141"/>
      <c r="DK44" s="143"/>
      <c r="DL44" s="141"/>
      <c r="DQ44" s="143"/>
    </row>
    <row r="45" spans="1:166" x14ac:dyDescent="0.25">
      <c r="A45" s="52">
        <v>45789</v>
      </c>
      <c r="B45" s="37" t="s">
        <v>17</v>
      </c>
      <c r="C45" s="1" t="s">
        <v>15</v>
      </c>
      <c r="D45" s="1" t="s">
        <v>55</v>
      </c>
      <c r="S45" s="95"/>
      <c r="T45" s="97"/>
      <c r="AN45" s="95"/>
      <c r="CM45" s="141"/>
      <c r="CN45" s="141"/>
      <c r="CO45" s="141"/>
      <c r="CP45" s="141"/>
      <c r="CQ45" s="141"/>
      <c r="CR45" s="142"/>
      <c r="CS45" s="142"/>
      <c r="CT45" s="142"/>
      <c r="CU45" s="141"/>
      <c r="CV45" s="141"/>
      <c r="CW45" s="141"/>
      <c r="CX45" s="141"/>
      <c r="CY45" s="141"/>
      <c r="CZ45" s="141"/>
      <c r="DA45" s="141"/>
      <c r="DD45" s="169">
        <v>528</v>
      </c>
      <c r="DE45" s="141">
        <v>85</v>
      </c>
      <c r="DF45" s="143">
        <v>0.45</v>
      </c>
      <c r="DG45" s="143"/>
      <c r="DH45" s="141"/>
      <c r="DI45" s="141"/>
      <c r="DJ45" s="141"/>
      <c r="DK45" s="143"/>
      <c r="DL45" s="141"/>
      <c r="DQ45" s="143"/>
    </row>
    <row r="46" spans="1:166" x14ac:dyDescent="0.25">
      <c r="A46" s="52">
        <v>45790</v>
      </c>
      <c r="B46" s="37" t="s">
        <v>17</v>
      </c>
      <c r="C46" s="1" t="s">
        <v>15</v>
      </c>
      <c r="D46" s="1" t="s">
        <v>55</v>
      </c>
      <c r="S46" s="95"/>
      <c r="T46" s="97"/>
      <c r="AN46" s="95"/>
      <c r="CM46" s="141"/>
      <c r="CN46" s="141"/>
      <c r="CO46" s="141"/>
      <c r="CP46" s="141"/>
      <c r="CQ46" s="141"/>
      <c r="CR46" s="142"/>
      <c r="CS46" s="142"/>
      <c r="CT46" s="142"/>
      <c r="CU46" s="141"/>
      <c r="CV46" s="141"/>
      <c r="CW46" s="141"/>
      <c r="CX46" s="141"/>
      <c r="CY46" s="141"/>
      <c r="CZ46" s="141"/>
      <c r="DA46" s="141"/>
      <c r="DD46" s="169">
        <v>856</v>
      </c>
      <c r="DE46" s="141">
        <v>86</v>
      </c>
      <c r="DF46" s="143">
        <v>0.46</v>
      </c>
      <c r="DG46" s="143"/>
      <c r="DH46" s="141"/>
      <c r="DI46" s="141"/>
      <c r="DJ46" s="141"/>
      <c r="DK46" s="143"/>
      <c r="DL46" s="141"/>
      <c r="DQ46" s="143"/>
    </row>
    <row r="47" spans="1:166" x14ac:dyDescent="0.25">
      <c r="A47" s="52">
        <v>45791</v>
      </c>
      <c r="B47" s="37" t="s">
        <v>17</v>
      </c>
      <c r="C47" s="1" t="s">
        <v>15</v>
      </c>
      <c r="D47" s="1" t="s">
        <v>55</v>
      </c>
      <c r="S47" s="95"/>
      <c r="T47" s="97"/>
      <c r="AN47" s="95"/>
      <c r="CM47" s="141"/>
      <c r="CN47" s="141"/>
      <c r="CO47" s="141"/>
      <c r="CP47" s="141"/>
      <c r="CQ47" s="141"/>
      <c r="CR47" s="142"/>
      <c r="CS47" s="142"/>
      <c r="CT47" s="142"/>
      <c r="CU47" s="141"/>
      <c r="CV47" s="141"/>
      <c r="CW47" s="141"/>
      <c r="CX47" s="141"/>
      <c r="CY47" s="141"/>
      <c r="CZ47" s="141"/>
      <c r="DA47" s="141"/>
      <c r="DD47" s="169">
        <v>807</v>
      </c>
      <c r="DE47" s="141">
        <v>87</v>
      </c>
      <c r="DF47" s="143">
        <v>0.47</v>
      </c>
      <c r="DG47" s="143"/>
      <c r="DH47" s="141"/>
      <c r="DI47" s="141"/>
      <c r="DJ47" s="141"/>
      <c r="DK47" s="143"/>
      <c r="DL47" s="141"/>
      <c r="DQ47" s="143"/>
    </row>
    <row r="48" spans="1:166" x14ac:dyDescent="0.25">
      <c r="A48" s="52">
        <v>45792</v>
      </c>
      <c r="B48" s="37" t="s">
        <v>17</v>
      </c>
      <c r="C48" s="1" t="s">
        <v>15</v>
      </c>
      <c r="D48" s="1" t="s">
        <v>55</v>
      </c>
      <c r="S48" s="95"/>
      <c r="T48" s="97"/>
      <c r="AN48" s="95"/>
      <c r="CM48" s="141"/>
      <c r="CN48" s="141"/>
      <c r="CO48" s="141"/>
      <c r="CP48" s="141"/>
      <c r="CQ48" s="141"/>
      <c r="CR48" s="142"/>
      <c r="CS48" s="142"/>
      <c r="CT48" s="142"/>
      <c r="CU48" s="141"/>
      <c r="CV48" s="141"/>
      <c r="CW48" s="141"/>
      <c r="CX48" s="141"/>
      <c r="CY48" s="141"/>
      <c r="CZ48" s="141"/>
      <c r="DA48" s="141"/>
      <c r="DD48" s="169">
        <v>674</v>
      </c>
      <c r="DE48" s="141">
        <v>88</v>
      </c>
      <c r="DF48" s="143">
        <v>0.48</v>
      </c>
      <c r="DG48" s="143"/>
      <c r="DH48" s="141"/>
      <c r="DI48" s="141"/>
      <c r="DJ48" s="141"/>
      <c r="DK48" s="143"/>
      <c r="DL48" s="141"/>
      <c r="DQ48" s="143"/>
    </row>
    <row r="49" spans="1:166" x14ac:dyDescent="0.25">
      <c r="A49" s="52">
        <v>45793</v>
      </c>
      <c r="B49" s="37" t="s">
        <v>17</v>
      </c>
      <c r="C49" s="1" t="s">
        <v>15</v>
      </c>
      <c r="D49" s="1" t="s">
        <v>55</v>
      </c>
      <c r="S49" s="95"/>
      <c r="T49" s="97"/>
      <c r="AN49" s="95"/>
      <c r="CM49" s="141"/>
      <c r="CN49" s="141"/>
      <c r="CO49" s="141"/>
      <c r="CP49" s="141"/>
      <c r="CQ49" s="141"/>
      <c r="CR49" s="142"/>
      <c r="CS49" s="142"/>
      <c r="CT49" s="142"/>
      <c r="CU49" s="141"/>
      <c r="CV49" s="141"/>
      <c r="CW49" s="141"/>
      <c r="CX49" s="141"/>
      <c r="CY49" s="141"/>
      <c r="CZ49" s="141"/>
      <c r="DA49" s="141"/>
      <c r="DD49" s="169">
        <v>463</v>
      </c>
      <c r="DE49" s="141">
        <v>89</v>
      </c>
      <c r="DF49" s="143">
        <v>0.49</v>
      </c>
      <c r="DG49" s="143"/>
      <c r="DH49" s="141"/>
      <c r="DI49" s="141"/>
      <c r="DJ49" s="141"/>
      <c r="DK49" s="143"/>
      <c r="DL49" s="141"/>
      <c r="DQ49" s="143"/>
    </row>
    <row r="50" spans="1:166" x14ac:dyDescent="0.25">
      <c r="A50" s="52">
        <v>45794</v>
      </c>
      <c r="B50" s="37" t="s">
        <v>17</v>
      </c>
      <c r="C50" s="1" t="s">
        <v>15</v>
      </c>
      <c r="D50" s="1" t="s">
        <v>55</v>
      </c>
      <c r="S50" s="95"/>
      <c r="T50" s="97"/>
      <c r="AN50" s="95"/>
      <c r="CM50" s="141"/>
      <c r="CN50" s="141"/>
      <c r="CO50" s="141"/>
      <c r="CP50" s="141"/>
      <c r="CQ50" s="141"/>
      <c r="CR50" s="142"/>
      <c r="CS50" s="142"/>
      <c r="CT50" s="142"/>
      <c r="CU50" s="141"/>
      <c r="CV50" s="141"/>
      <c r="CW50" s="141"/>
      <c r="CX50" s="141"/>
      <c r="CY50" s="141"/>
      <c r="CZ50" s="141"/>
      <c r="DA50" s="141"/>
      <c r="DD50" s="169" t="s">
        <v>202</v>
      </c>
      <c r="DE50" s="141"/>
      <c r="DF50" s="143">
        <v>0.5</v>
      </c>
      <c r="DG50" s="143"/>
      <c r="DH50" s="141"/>
      <c r="DI50" s="141"/>
      <c r="DJ50" s="141"/>
      <c r="DK50" s="143"/>
      <c r="DL50" s="141"/>
      <c r="DQ50" s="143"/>
    </row>
    <row r="51" spans="1:166" x14ac:dyDescent="0.25">
      <c r="A51" s="52">
        <v>45795</v>
      </c>
      <c r="B51" s="37" t="s">
        <v>17</v>
      </c>
      <c r="C51" s="1" t="s">
        <v>15</v>
      </c>
      <c r="D51" s="1" t="s">
        <v>55</v>
      </c>
      <c r="S51" s="95"/>
      <c r="T51" s="97"/>
      <c r="AN51" s="95"/>
      <c r="CM51" s="141"/>
      <c r="CN51" s="141"/>
      <c r="CO51" s="141"/>
      <c r="CP51" s="141"/>
      <c r="CQ51" s="141"/>
      <c r="CR51" s="142"/>
      <c r="CS51" s="142"/>
      <c r="CT51" s="142"/>
      <c r="CU51" s="141"/>
      <c r="CV51" s="141"/>
      <c r="CW51" s="141"/>
      <c r="CX51" s="141"/>
      <c r="CY51" s="141"/>
      <c r="CZ51" s="141"/>
      <c r="DA51" s="141"/>
      <c r="DD51" s="169">
        <v>762</v>
      </c>
      <c r="DE51" s="141">
        <v>91</v>
      </c>
      <c r="DF51" s="143">
        <v>0.51</v>
      </c>
      <c r="DG51" s="143"/>
      <c r="DH51" s="141"/>
      <c r="DI51" s="141"/>
      <c r="DJ51" s="141"/>
      <c r="DK51" s="143"/>
      <c r="DL51" s="141"/>
      <c r="DQ51" s="143"/>
    </row>
    <row r="52" spans="1:166" x14ac:dyDescent="0.25">
      <c r="A52" s="52">
        <v>45796</v>
      </c>
      <c r="B52" s="37" t="s">
        <v>18</v>
      </c>
      <c r="C52" s="1" t="s">
        <v>15</v>
      </c>
      <c r="D52" s="1" t="s">
        <v>55</v>
      </c>
      <c r="S52" s="95"/>
      <c r="T52" s="97"/>
      <c r="AN52" s="95"/>
      <c r="CM52" s="141"/>
      <c r="CN52" s="141"/>
      <c r="CO52" s="141"/>
      <c r="CP52" s="141"/>
      <c r="CQ52" s="141"/>
      <c r="CR52" s="142"/>
      <c r="CS52" s="142"/>
      <c r="CT52" s="142"/>
      <c r="CU52" s="141"/>
      <c r="CV52" s="141"/>
      <c r="CW52" s="141"/>
      <c r="CX52" s="141"/>
      <c r="CY52" s="141"/>
      <c r="CZ52" s="141"/>
      <c r="DA52" s="141"/>
      <c r="DD52" s="169">
        <v>535</v>
      </c>
      <c r="DE52" s="141">
        <v>92</v>
      </c>
      <c r="DF52" s="143">
        <v>0.52</v>
      </c>
      <c r="DG52" s="143"/>
      <c r="DH52" s="141"/>
      <c r="DI52" s="141"/>
      <c r="DJ52" s="141"/>
      <c r="DK52" s="143"/>
      <c r="DL52" s="141"/>
      <c r="DQ52" s="143"/>
    </row>
    <row r="53" spans="1:166" x14ac:dyDescent="0.25">
      <c r="A53" s="52">
        <v>45797</v>
      </c>
      <c r="B53" s="37" t="s">
        <v>18</v>
      </c>
      <c r="C53" s="1" t="s">
        <v>15</v>
      </c>
      <c r="D53" s="1" t="s">
        <v>55</v>
      </c>
      <c r="S53" s="95"/>
      <c r="T53" s="97"/>
      <c r="AN53" s="95"/>
      <c r="CM53" s="141"/>
      <c r="CN53" s="141"/>
      <c r="CO53" s="141"/>
      <c r="CP53" s="141"/>
      <c r="CQ53" s="141"/>
      <c r="CR53" s="142"/>
      <c r="CS53" s="142"/>
      <c r="CT53" s="142"/>
      <c r="CU53" s="141"/>
      <c r="CV53" s="141"/>
      <c r="CW53" s="141"/>
      <c r="CX53" s="141"/>
      <c r="CY53" s="141"/>
      <c r="CZ53" s="141"/>
      <c r="DA53" s="141"/>
      <c r="DD53" s="169">
        <v>699</v>
      </c>
      <c r="DE53" s="141">
        <v>93</v>
      </c>
      <c r="DF53" s="143">
        <v>0.53</v>
      </c>
      <c r="DG53" s="143"/>
      <c r="DH53" s="141"/>
      <c r="DI53" s="141"/>
      <c r="DJ53" s="141"/>
      <c r="DK53" s="143"/>
      <c r="DL53" s="141"/>
      <c r="DQ53" s="143"/>
    </row>
    <row r="54" spans="1:166" x14ac:dyDescent="0.25">
      <c r="A54" s="52">
        <v>45798</v>
      </c>
      <c r="B54" s="37" t="s">
        <v>18</v>
      </c>
      <c r="C54" s="1" t="s">
        <v>15</v>
      </c>
      <c r="D54" s="1" t="s">
        <v>55</v>
      </c>
      <c r="S54" s="95"/>
      <c r="T54" s="97"/>
      <c r="AN54" s="95"/>
      <c r="CM54" s="141"/>
      <c r="CN54" s="141"/>
      <c r="CO54" s="141"/>
      <c r="CP54" s="141"/>
      <c r="CQ54" s="141"/>
      <c r="CR54" s="142"/>
      <c r="CS54" s="142"/>
      <c r="CT54" s="142"/>
      <c r="CU54" s="141"/>
      <c r="CV54" s="141"/>
      <c r="CW54" s="141"/>
      <c r="CX54" s="141"/>
      <c r="CY54" s="141"/>
      <c r="CZ54" s="141"/>
      <c r="DA54" s="141"/>
      <c r="DD54" s="169">
        <v>679</v>
      </c>
      <c r="DE54" s="141">
        <v>94</v>
      </c>
      <c r="DF54" s="143">
        <v>0.54</v>
      </c>
      <c r="DG54" s="143"/>
      <c r="DH54" s="141"/>
      <c r="DI54" s="141"/>
      <c r="DJ54" s="141"/>
      <c r="DK54" s="143"/>
      <c r="DL54" s="141"/>
      <c r="DQ54" s="143"/>
    </row>
    <row r="55" spans="1:166" x14ac:dyDescent="0.25">
      <c r="A55" s="52">
        <v>45799</v>
      </c>
      <c r="B55" s="37" t="s">
        <v>18</v>
      </c>
      <c r="C55" s="1" t="s">
        <v>15</v>
      </c>
      <c r="D55" s="1" t="s">
        <v>55</v>
      </c>
      <c r="S55" s="95"/>
      <c r="T55" s="97"/>
      <c r="AN55" s="95"/>
      <c r="CM55" s="141"/>
      <c r="CN55" s="141"/>
      <c r="CO55" s="141"/>
      <c r="CP55" s="141"/>
      <c r="CQ55" s="141"/>
      <c r="CR55" s="142"/>
      <c r="CS55" s="142"/>
      <c r="CT55" s="142"/>
      <c r="CU55" s="141"/>
      <c r="CV55" s="141"/>
      <c r="CW55" s="141"/>
      <c r="CX55" s="141"/>
      <c r="CY55" s="141"/>
      <c r="CZ55" s="141"/>
      <c r="DA55" s="141"/>
      <c r="DD55" s="169">
        <v>735</v>
      </c>
      <c r="DE55" s="141">
        <v>95</v>
      </c>
      <c r="DF55" s="143">
        <v>0.55000000000000004</v>
      </c>
      <c r="DG55" s="143"/>
      <c r="DH55" s="141"/>
      <c r="DI55" s="141"/>
      <c r="DJ55" s="141"/>
      <c r="DK55" s="143"/>
      <c r="DL55" s="141"/>
      <c r="DQ55" s="143"/>
    </row>
    <row r="56" spans="1:166" x14ac:dyDescent="0.25">
      <c r="A56" s="52">
        <v>45800</v>
      </c>
      <c r="B56" s="37" t="s">
        <v>18</v>
      </c>
      <c r="C56" s="1" t="s">
        <v>15</v>
      </c>
      <c r="D56" s="1" t="s">
        <v>55</v>
      </c>
      <c r="S56" s="95"/>
      <c r="T56" s="97"/>
      <c r="AN56" s="95"/>
      <c r="CM56" s="141"/>
      <c r="CN56" s="141"/>
      <c r="CO56" s="141"/>
      <c r="CP56" s="141"/>
      <c r="CQ56" s="141"/>
      <c r="CR56" s="142"/>
      <c r="CS56" s="142"/>
      <c r="CT56" s="142"/>
      <c r="CU56" s="141"/>
      <c r="CV56" s="141"/>
      <c r="CW56" s="141"/>
      <c r="CX56" s="141"/>
      <c r="CY56" s="141"/>
      <c r="CZ56" s="141"/>
      <c r="DA56" s="141"/>
      <c r="DD56" s="169">
        <v>341</v>
      </c>
      <c r="DE56" s="141">
        <v>96</v>
      </c>
      <c r="DF56" s="143">
        <v>0.56000000000000005</v>
      </c>
      <c r="DG56" s="143"/>
      <c r="DH56" s="141"/>
      <c r="DI56" s="141"/>
      <c r="DJ56" s="141"/>
      <c r="DK56" s="143"/>
      <c r="DL56" s="141"/>
      <c r="DQ56" s="143"/>
    </row>
    <row r="57" spans="1:166" x14ac:dyDescent="0.25">
      <c r="A57" s="52">
        <v>45801</v>
      </c>
      <c r="B57" s="37" t="s">
        <v>18</v>
      </c>
      <c r="C57" s="1" t="s">
        <v>15</v>
      </c>
      <c r="D57" s="1" t="s">
        <v>55</v>
      </c>
      <c r="S57" s="95"/>
      <c r="T57" s="97"/>
      <c r="AN57" s="95"/>
      <c r="CM57" s="141"/>
      <c r="CN57" s="141"/>
      <c r="CO57" s="141"/>
      <c r="CP57" s="141"/>
      <c r="CQ57" s="141"/>
      <c r="CR57" s="142"/>
      <c r="CS57" s="142"/>
      <c r="CT57" s="142"/>
      <c r="CU57" s="141"/>
      <c r="CV57" s="141"/>
      <c r="CW57" s="141"/>
      <c r="CX57" s="141"/>
      <c r="CY57" s="141"/>
      <c r="CZ57" s="141"/>
      <c r="DA57" s="141"/>
      <c r="DD57" s="169" t="s">
        <v>202</v>
      </c>
      <c r="DE57" s="141"/>
      <c r="DF57" s="143">
        <v>0.56999999999999995</v>
      </c>
      <c r="DG57" s="143"/>
      <c r="DH57" s="141"/>
      <c r="DI57" s="141"/>
      <c r="DJ57" s="141"/>
      <c r="DK57" s="143"/>
      <c r="DL57" s="141"/>
      <c r="DQ57" s="143"/>
    </row>
    <row r="58" spans="1:166" x14ac:dyDescent="0.25">
      <c r="A58" s="52">
        <v>45802</v>
      </c>
      <c r="B58" s="37" t="s">
        <v>18</v>
      </c>
      <c r="C58" s="1" t="s">
        <v>15</v>
      </c>
      <c r="D58" s="1" t="s">
        <v>55</v>
      </c>
      <c r="S58" s="95"/>
      <c r="T58" s="97"/>
      <c r="AN58" s="95"/>
      <c r="CM58" s="141"/>
      <c r="CN58" s="141"/>
      <c r="CO58" s="141"/>
      <c r="CP58" s="141"/>
      <c r="CQ58" s="141"/>
      <c r="CR58" s="142"/>
      <c r="CS58" s="142"/>
      <c r="CT58" s="142"/>
      <c r="CU58" s="141"/>
      <c r="CV58" s="141"/>
      <c r="CW58" s="141"/>
      <c r="CX58" s="141"/>
      <c r="CY58" s="141"/>
      <c r="CZ58" s="141"/>
      <c r="DA58" s="141"/>
      <c r="DD58" s="169">
        <v>539</v>
      </c>
      <c r="DE58" s="141">
        <v>98</v>
      </c>
      <c r="DF58" s="143">
        <v>0.57999999999999996</v>
      </c>
      <c r="DG58" s="143"/>
      <c r="DH58" s="141"/>
      <c r="DI58" s="141"/>
      <c r="DJ58" s="141"/>
      <c r="DK58" s="143"/>
      <c r="DL58" s="141"/>
      <c r="DQ58" s="143"/>
    </row>
    <row r="59" spans="1:166" x14ac:dyDescent="0.25">
      <c r="A59" s="52">
        <v>45803</v>
      </c>
      <c r="B59" s="37" t="s">
        <v>19</v>
      </c>
      <c r="C59" s="1" t="s">
        <v>15</v>
      </c>
      <c r="D59" s="1" t="s">
        <v>55</v>
      </c>
      <c r="S59" s="95"/>
      <c r="T59" s="97"/>
      <c r="AN59" s="95"/>
      <c r="CM59" s="141"/>
      <c r="CN59" s="141"/>
      <c r="CO59" s="141"/>
      <c r="CP59" s="141"/>
      <c r="CQ59" s="141"/>
      <c r="CR59" s="142"/>
      <c r="CS59" s="142"/>
      <c r="CT59" s="142"/>
      <c r="CU59" s="141"/>
      <c r="CV59" s="141"/>
      <c r="CW59" s="141"/>
      <c r="CX59" s="141"/>
      <c r="CY59" s="141"/>
      <c r="CZ59" s="141"/>
      <c r="DA59" s="141"/>
      <c r="DD59" s="169">
        <v>434</v>
      </c>
      <c r="DE59" s="141">
        <v>99</v>
      </c>
      <c r="DF59" s="143">
        <v>0.59</v>
      </c>
      <c r="DG59" s="143"/>
      <c r="DH59" s="141"/>
      <c r="DI59" s="141"/>
      <c r="DJ59" s="141"/>
      <c r="DK59" s="143"/>
      <c r="DL59" s="141"/>
      <c r="DQ59" s="143"/>
    </row>
    <row r="60" spans="1:166" x14ac:dyDescent="0.25">
      <c r="A60" s="52">
        <v>45804</v>
      </c>
      <c r="B60" s="37" t="s">
        <v>19</v>
      </c>
      <c r="C60" s="1" t="s">
        <v>15</v>
      </c>
      <c r="D60" s="1" t="s">
        <v>55</v>
      </c>
      <c r="S60" s="95"/>
      <c r="T60" s="97"/>
      <c r="AN60" s="95"/>
      <c r="CM60" s="141"/>
      <c r="CN60" s="141"/>
      <c r="CO60" s="141"/>
      <c r="CP60" s="141"/>
      <c r="CQ60" s="141"/>
      <c r="CR60" s="142"/>
      <c r="CS60" s="142"/>
      <c r="CT60" s="142"/>
      <c r="CU60" s="141"/>
      <c r="CV60" s="141"/>
      <c r="CW60" s="141"/>
      <c r="CX60" s="141"/>
      <c r="CY60" s="141"/>
      <c r="CZ60" s="141"/>
      <c r="DA60" s="141"/>
      <c r="DD60" s="169">
        <v>636</v>
      </c>
      <c r="DE60" s="141">
        <v>100</v>
      </c>
      <c r="DF60" s="143">
        <v>0.6</v>
      </c>
      <c r="DG60" s="143"/>
      <c r="DH60" s="141"/>
      <c r="DI60" s="141"/>
      <c r="DJ60" s="141"/>
      <c r="DK60" s="143"/>
      <c r="DL60" s="141"/>
      <c r="DQ60" s="143"/>
    </row>
    <row r="61" spans="1:166" ht="15" customHeight="1" x14ac:dyDescent="0.25">
      <c r="A61" s="52">
        <v>45805</v>
      </c>
      <c r="B61" s="37" t="s">
        <v>19</v>
      </c>
      <c r="C61" s="1" t="s">
        <v>15</v>
      </c>
      <c r="D61" s="1" t="s">
        <v>55</v>
      </c>
      <c r="S61" s="95"/>
      <c r="T61" s="97"/>
      <c r="AN61" s="95"/>
      <c r="CM61" s="141"/>
      <c r="CN61" s="141"/>
      <c r="CO61" s="141"/>
      <c r="CP61" s="141"/>
      <c r="CQ61" s="141"/>
      <c r="CR61" s="142"/>
      <c r="CS61" s="142"/>
      <c r="CT61" s="142"/>
      <c r="CU61" s="141"/>
      <c r="CV61" s="141"/>
      <c r="CW61" s="141"/>
      <c r="CX61" s="141"/>
      <c r="CY61" s="141"/>
      <c r="CZ61" s="141"/>
      <c r="DA61" s="141"/>
      <c r="DD61" s="169">
        <v>1</v>
      </c>
      <c r="DE61" s="141">
        <v>101</v>
      </c>
      <c r="DF61" s="143">
        <v>0.61</v>
      </c>
      <c r="DG61" s="143"/>
      <c r="DH61" s="141"/>
      <c r="DI61" s="141"/>
      <c r="DJ61" s="141"/>
      <c r="DK61" s="143"/>
      <c r="DL61" s="141"/>
      <c r="DQ61" s="143"/>
    </row>
    <row r="62" spans="1:166" s="7" customFormat="1" x14ac:dyDescent="0.25">
      <c r="A62" s="53">
        <v>45806</v>
      </c>
      <c r="B62" s="39" t="s">
        <v>19</v>
      </c>
      <c r="C62" s="7" t="s">
        <v>15</v>
      </c>
      <c r="D62" s="7" t="s">
        <v>55</v>
      </c>
      <c r="E62" s="95"/>
      <c r="F62" s="95"/>
      <c r="G62" s="95"/>
      <c r="H62" s="95"/>
      <c r="I62" s="95"/>
      <c r="J62" s="95"/>
      <c r="K62" s="95"/>
      <c r="L62" s="95"/>
      <c r="M62" s="95"/>
      <c r="N62" s="96"/>
      <c r="O62" s="95"/>
      <c r="P62" s="95"/>
      <c r="Q62" s="95"/>
      <c r="R62" s="97"/>
      <c r="S62" s="95"/>
      <c r="T62" s="97"/>
      <c r="U62" s="95"/>
      <c r="V62" s="95"/>
      <c r="W62" s="98"/>
      <c r="X62" s="99"/>
      <c r="Y62" s="95"/>
      <c r="Z62" s="95"/>
      <c r="AA62" s="95"/>
      <c r="AB62" s="95"/>
      <c r="AC62" s="95"/>
      <c r="AD62" s="95"/>
      <c r="AE62" s="95"/>
      <c r="AF62" s="95"/>
      <c r="AG62" s="95"/>
      <c r="AH62" s="95"/>
      <c r="AI62" s="95"/>
      <c r="AJ62" s="100"/>
      <c r="AK62" s="95"/>
      <c r="AL62" s="99"/>
      <c r="AM62" s="95"/>
      <c r="AN62" s="95"/>
      <c r="AO62" s="99"/>
      <c r="AP62" s="99"/>
      <c r="AQ62" s="95"/>
      <c r="AR62" s="95"/>
      <c r="AS62" s="95"/>
      <c r="AT62" s="95"/>
      <c r="AU62" s="95"/>
      <c r="AV62" s="98"/>
      <c r="AW62" s="99"/>
      <c r="AX62" s="95"/>
      <c r="AY62" s="95"/>
      <c r="AZ62" s="95"/>
      <c r="BA62" s="95"/>
      <c r="BB62" s="95"/>
      <c r="BC62" s="95"/>
      <c r="BD62" s="95"/>
      <c r="BE62" s="95"/>
      <c r="BF62" s="100"/>
      <c r="BG62" s="95"/>
      <c r="BH62" s="99"/>
      <c r="BI62" s="95"/>
      <c r="BJ62" s="95"/>
      <c r="BK62" s="95"/>
      <c r="BL62" s="95"/>
      <c r="BM62" s="95"/>
      <c r="BN62" s="95"/>
      <c r="BO62" s="95"/>
      <c r="BP62" s="95"/>
      <c r="BQ62" s="95"/>
      <c r="BR62" s="95"/>
      <c r="BS62" s="95"/>
      <c r="BT62" s="95"/>
      <c r="BU62" s="98"/>
      <c r="BV62" s="9"/>
      <c r="BY62" s="134"/>
      <c r="BZ62" s="134"/>
      <c r="CA62" s="134"/>
      <c r="CB62" s="134"/>
      <c r="CC62" s="134"/>
      <c r="CD62" s="134"/>
      <c r="CE62" s="170"/>
      <c r="CF62" s="135"/>
      <c r="CG62" s="26"/>
      <c r="CH62" s="11"/>
      <c r="CI62" s="9"/>
      <c r="CM62" s="141"/>
      <c r="CN62" s="141"/>
      <c r="CO62" s="141"/>
      <c r="CP62" s="141"/>
      <c r="CQ62" s="141"/>
      <c r="CR62" s="142"/>
      <c r="CS62" s="142"/>
      <c r="CT62" s="142"/>
      <c r="CU62" s="141"/>
      <c r="CV62" s="141"/>
      <c r="CW62" s="141"/>
      <c r="CX62" s="141"/>
      <c r="CY62" s="141"/>
      <c r="CZ62" s="141"/>
      <c r="DA62" s="141"/>
      <c r="DB62" s="141"/>
      <c r="DC62" s="141"/>
      <c r="DD62" s="169">
        <v>848</v>
      </c>
      <c r="DE62" s="141">
        <v>102</v>
      </c>
      <c r="DF62" s="143">
        <v>0.62</v>
      </c>
      <c r="DG62" s="143"/>
      <c r="DH62" s="141"/>
      <c r="DI62" s="141"/>
      <c r="DJ62" s="141"/>
      <c r="DK62" s="143"/>
      <c r="DL62" s="141"/>
      <c r="DM62" s="144"/>
      <c r="DN62" s="141"/>
      <c r="DO62" s="141"/>
      <c r="DP62" s="141"/>
      <c r="DQ62" s="143"/>
      <c r="DR62" s="141"/>
      <c r="DS62" s="143"/>
      <c r="DT62" s="141"/>
      <c r="DU62" s="143"/>
      <c r="DX62" s="11"/>
      <c r="DY62" s="9"/>
      <c r="EB62" s="157"/>
      <c r="EC62" s="157"/>
      <c r="ED62" s="157"/>
      <c r="EE62" s="157"/>
      <c r="EF62" s="157"/>
      <c r="EG62" s="157"/>
      <c r="EH62" s="158"/>
      <c r="EI62" s="158"/>
      <c r="EJ62" s="158"/>
      <c r="EK62" s="157"/>
      <c r="EL62" s="157"/>
      <c r="EM62" s="157"/>
      <c r="EN62" s="157"/>
      <c r="EO62" s="157"/>
      <c r="EP62" s="157"/>
      <c r="EQ62" s="157"/>
      <c r="ER62" s="157"/>
      <c r="ES62" s="157"/>
      <c r="ET62" s="157"/>
      <c r="EU62" s="157"/>
      <c r="EV62" s="159"/>
      <c r="EW62" s="157"/>
      <c r="EX62" s="157"/>
      <c r="EY62" s="157"/>
      <c r="EZ62" s="157"/>
      <c r="FA62" s="157"/>
      <c r="FB62" s="157"/>
      <c r="FC62" s="157"/>
      <c r="FD62" s="157"/>
      <c r="FE62" s="157"/>
      <c r="FF62" s="157"/>
      <c r="FG62" s="160"/>
      <c r="FH62" s="161"/>
      <c r="FI62" s="157"/>
      <c r="FJ62" s="157"/>
    </row>
    <row r="63" spans="1:166" x14ac:dyDescent="0.25">
      <c r="A63" s="52">
        <v>45807</v>
      </c>
      <c r="B63" s="37" t="s">
        <v>19</v>
      </c>
      <c r="C63" s="1" t="s">
        <v>15</v>
      </c>
      <c r="D63" s="1" t="s">
        <v>55</v>
      </c>
      <c r="S63" s="95"/>
      <c r="T63" s="97"/>
      <c r="AN63" s="95"/>
      <c r="CM63" s="141"/>
      <c r="CN63" s="141"/>
      <c r="CO63" s="141"/>
      <c r="CP63" s="141"/>
      <c r="CQ63" s="141"/>
      <c r="CR63" s="142"/>
      <c r="CS63" s="142"/>
      <c r="CT63" s="142"/>
      <c r="CU63" s="141"/>
      <c r="CV63" s="141"/>
      <c r="CW63" s="141"/>
      <c r="CX63" s="141"/>
      <c r="CY63" s="141"/>
      <c r="CZ63" s="141"/>
      <c r="DA63" s="141"/>
      <c r="DD63" s="169">
        <v>293</v>
      </c>
      <c r="DE63" s="141">
        <v>103</v>
      </c>
      <c r="DF63" s="143">
        <v>0.63</v>
      </c>
      <c r="DG63" s="143"/>
      <c r="DH63" s="141"/>
      <c r="DI63" s="141"/>
      <c r="DJ63" s="141"/>
      <c r="DK63" s="143"/>
      <c r="DL63" s="141"/>
      <c r="DQ63" s="143"/>
    </row>
    <row r="64" spans="1:166" x14ac:dyDescent="0.25">
      <c r="A64" s="52">
        <v>45808</v>
      </c>
      <c r="B64" s="37" t="s">
        <v>19</v>
      </c>
      <c r="C64" s="1" t="s">
        <v>15</v>
      </c>
      <c r="D64" s="1" t="s">
        <v>55</v>
      </c>
      <c r="S64" s="95"/>
      <c r="T64" s="97"/>
      <c r="AN64" s="95"/>
      <c r="CM64" s="141"/>
      <c r="CN64" s="141"/>
      <c r="CO64" s="141"/>
      <c r="CP64" s="141"/>
      <c r="CQ64" s="141"/>
      <c r="CR64" s="142"/>
      <c r="CS64" s="142"/>
      <c r="CT64" s="142"/>
      <c r="CU64" s="141"/>
      <c r="CV64" s="141"/>
      <c r="CW64" s="141"/>
      <c r="CX64" s="141"/>
      <c r="CY64" s="141"/>
      <c r="CZ64" s="141"/>
      <c r="DA64" s="141"/>
      <c r="DD64" s="169" t="s">
        <v>202</v>
      </c>
      <c r="DE64" s="141"/>
      <c r="DF64" s="143">
        <v>0.64</v>
      </c>
      <c r="DG64" s="143"/>
      <c r="DH64" s="141"/>
      <c r="DI64" s="141"/>
      <c r="DJ64" s="141"/>
      <c r="DK64" s="143"/>
      <c r="DL64" s="141"/>
      <c r="DQ64" s="143"/>
    </row>
    <row r="65" spans="1:166" x14ac:dyDescent="0.25">
      <c r="A65" s="52">
        <v>45809</v>
      </c>
      <c r="B65" s="37" t="s">
        <v>19</v>
      </c>
      <c r="C65" s="1" t="s">
        <v>20</v>
      </c>
      <c r="D65" s="1" t="s">
        <v>55</v>
      </c>
      <c r="S65" s="95"/>
      <c r="T65" s="97"/>
      <c r="AN65" s="95"/>
      <c r="CM65" s="141"/>
      <c r="CN65" s="141"/>
      <c r="CO65" s="141"/>
      <c r="CP65" s="141"/>
      <c r="CQ65" s="141"/>
      <c r="CR65" s="142"/>
      <c r="CS65" s="142"/>
      <c r="CT65" s="142"/>
      <c r="CU65" s="141"/>
      <c r="CV65" s="141"/>
      <c r="CW65" s="141"/>
      <c r="CX65" s="141"/>
      <c r="CY65" s="141"/>
      <c r="CZ65" s="141"/>
      <c r="DA65" s="141"/>
      <c r="DD65" s="169">
        <v>1195</v>
      </c>
      <c r="DE65" s="141">
        <v>105</v>
      </c>
      <c r="DF65" s="143">
        <v>0.65</v>
      </c>
      <c r="DG65" s="143"/>
      <c r="DH65" s="141"/>
      <c r="DI65" s="141"/>
      <c r="DJ65" s="141"/>
      <c r="DK65" s="143"/>
      <c r="DL65" s="141"/>
      <c r="DQ65" s="143"/>
    </row>
    <row r="66" spans="1:166" x14ac:dyDescent="0.25">
      <c r="A66" s="52">
        <v>45810</v>
      </c>
      <c r="B66" s="37" t="s">
        <v>21</v>
      </c>
      <c r="C66" s="1" t="s">
        <v>20</v>
      </c>
      <c r="D66" s="1" t="s">
        <v>55</v>
      </c>
      <c r="S66" s="95"/>
      <c r="T66" s="97"/>
      <c r="AN66" s="95"/>
      <c r="CM66" s="141"/>
      <c r="CN66" s="141"/>
      <c r="CO66" s="141"/>
      <c r="CP66" s="141"/>
      <c r="CQ66" s="141"/>
      <c r="CR66" s="142"/>
      <c r="CS66" s="142"/>
      <c r="CT66" s="142"/>
      <c r="CU66" s="141"/>
      <c r="CV66" s="141"/>
      <c r="CW66" s="141"/>
      <c r="CX66" s="141"/>
      <c r="CY66" s="141"/>
      <c r="CZ66" s="141"/>
      <c r="DA66" s="141"/>
      <c r="DD66" s="169">
        <v>568</v>
      </c>
      <c r="DE66" s="141">
        <v>106</v>
      </c>
      <c r="DF66" s="143">
        <v>0.66</v>
      </c>
      <c r="DG66" s="143"/>
      <c r="DH66" s="141"/>
      <c r="DI66" s="141"/>
      <c r="DJ66" s="141"/>
      <c r="DK66" s="143"/>
      <c r="DL66" s="141"/>
      <c r="DQ66" s="143"/>
    </row>
    <row r="67" spans="1:166" x14ac:dyDescent="0.25">
      <c r="A67" s="52">
        <v>45811</v>
      </c>
      <c r="B67" s="37" t="s">
        <v>21</v>
      </c>
      <c r="C67" s="1" t="s">
        <v>20</v>
      </c>
      <c r="D67" s="1" t="s">
        <v>55</v>
      </c>
      <c r="S67" s="95"/>
      <c r="T67" s="97"/>
      <c r="AN67" s="95"/>
      <c r="CM67" s="141"/>
      <c r="CN67" s="141"/>
      <c r="CO67" s="141"/>
      <c r="CP67" s="141"/>
      <c r="CQ67" s="141"/>
      <c r="CR67" s="142"/>
      <c r="CS67" s="142"/>
      <c r="CT67" s="142"/>
      <c r="CU67" s="141"/>
      <c r="CV67" s="141"/>
      <c r="CW67" s="141"/>
      <c r="CX67" s="141"/>
      <c r="CY67" s="141"/>
      <c r="CZ67" s="141"/>
      <c r="DA67" s="141"/>
      <c r="DD67" s="169">
        <v>774</v>
      </c>
      <c r="DE67" s="141">
        <v>107</v>
      </c>
      <c r="DF67" s="143">
        <v>0.67</v>
      </c>
      <c r="DG67" s="143"/>
      <c r="DH67" s="141"/>
      <c r="DI67" s="141"/>
      <c r="DJ67" s="141"/>
      <c r="DK67" s="143"/>
      <c r="DL67" s="141"/>
      <c r="DQ67" s="143"/>
    </row>
    <row r="68" spans="1:166" x14ac:dyDescent="0.25">
      <c r="A68" s="52">
        <v>45812</v>
      </c>
      <c r="B68" s="37" t="s">
        <v>21</v>
      </c>
      <c r="C68" s="1" t="s">
        <v>20</v>
      </c>
      <c r="D68" s="1" t="s">
        <v>55</v>
      </c>
      <c r="S68" s="95"/>
      <c r="T68" s="97"/>
      <c r="AN68" s="95"/>
      <c r="CM68" s="141"/>
      <c r="CN68" s="141"/>
      <c r="CO68" s="141"/>
      <c r="CP68" s="141"/>
      <c r="CQ68" s="141"/>
      <c r="CR68" s="142"/>
      <c r="CS68" s="142"/>
      <c r="CT68" s="142"/>
      <c r="CU68" s="141"/>
      <c r="CV68" s="141"/>
      <c r="CW68" s="141"/>
      <c r="CX68" s="141"/>
      <c r="CY68" s="141"/>
      <c r="CZ68" s="141"/>
      <c r="DA68" s="141"/>
      <c r="DD68" s="169">
        <v>767</v>
      </c>
      <c r="DE68" s="141">
        <v>108</v>
      </c>
      <c r="DF68" s="143">
        <v>0.68</v>
      </c>
      <c r="DG68" s="143"/>
      <c r="DH68" s="141"/>
      <c r="DI68" s="141"/>
      <c r="DJ68" s="141"/>
      <c r="DK68" s="143"/>
      <c r="DL68" s="141"/>
      <c r="DQ68" s="143"/>
    </row>
    <row r="69" spans="1:166" x14ac:dyDescent="0.25">
      <c r="A69" s="52">
        <v>45813</v>
      </c>
      <c r="B69" s="37" t="s">
        <v>21</v>
      </c>
      <c r="C69" s="1" t="s">
        <v>20</v>
      </c>
      <c r="D69" s="1" t="s">
        <v>55</v>
      </c>
      <c r="S69" s="95"/>
      <c r="T69" s="97"/>
      <c r="AN69" s="95"/>
      <c r="CM69" s="141"/>
      <c r="CN69" s="141"/>
      <c r="CO69" s="141"/>
      <c r="CP69" s="141"/>
      <c r="CQ69" s="141"/>
      <c r="CR69" s="142"/>
      <c r="CS69" s="142"/>
      <c r="CT69" s="142"/>
      <c r="CU69" s="141"/>
      <c r="CV69" s="141"/>
      <c r="CW69" s="141"/>
      <c r="CX69" s="141"/>
      <c r="CY69" s="141"/>
      <c r="CZ69" s="141"/>
      <c r="DA69" s="141"/>
      <c r="DD69" s="169">
        <v>1094</v>
      </c>
      <c r="DE69" s="141">
        <v>109</v>
      </c>
      <c r="DF69" s="143">
        <v>0.69</v>
      </c>
      <c r="DG69" s="143"/>
      <c r="DH69" s="141"/>
      <c r="DI69" s="141"/>
      <c r="DJ69" s="141"/>
      <c r="DK69" s="143"/>
      <c r="DL69" s="141"/>
      <c r="DQ69" s="143"/>
    </row>
    <row r="70" spans="1:166" x14ac:dyDescent="0.25">
      <c r="A70" s="52">
        <v>45814</v>
      </c>
      <c r="B70" s="37" t="s">
        <v>21</v>
      </c>
      <c r="C70" s="1" t="s">
        <v>20</v>
      </c>
      <c r="D70" s="1" t="s">
        <v>55</v>
      </c>
      <c r="S70" s="95"/>
      <c r="T70" s="97"/>
      <c r="AN70" s="95"/>
      <c r="CM70" s="141"/>
      <c r="CN70" s="141"/>
      <c r="CO70" s="141"/>
      <c r="CP70" s="141"/>
      <c r="CQ70" s="141"/>
      <c r="CR70" s="142"/>
      <c r="CS70" s="142"/>
      <c r="CT70" s="142"/>
      <c r="CU70" s="141"/>
      <c r="CV70" s="141"/>
      <c r="CW70" s="141"/>
      <c r="CX70" s="141"/>
      <c r="CY70" s="141"/>
      <c r="CZ70" s="141"/>
      <c r="DA70" s="141"/>
      <c r="DD70" s="169">
        <v>591</v>
      </c>
      <c r="DE70" s="141">
        <v>110</v>
      </c>
      <c r="DF70" s="143">
        <v>0.7</v>
      </c>
      <c r="DG70" s="143"/>
      <c r="DH70" s="141"/>
      <c r="DI70" s="141"/>
      <c r="DJ70" s="141"/>
      <c r="DK70" s="143"/>
      <c r="DL70" s="141"/>
      <c r="DQ70" s="143"/>
    </row>
    <row r="71" spans="1:166" x14ac:dyDescent="0.25">
      <c r="A71" s="52">
        <v>45815</v>
      </c>
      <c r="B71" s="37" t="s">
        <v>21</v>
      </c>
      <c r="C71" s="1" t="s">
        <v>20</v>
      </c>
      <c r="D71" s="1" t="s">
        <v>55</v>
      </c>
      <c r="S71" s="95"/>
      <c r="T71" s="97"/>
      <c r="AN71" s="95"/>
      <c r="CM71" s="141"/>
      <c r="CN71" s="141"/>
      <c r="CO71" s="141"/>
      <c r="CP71" s="141"/>
      <c r="CQ71" s="141"/>
      <c r="CR71" s="142"/>
      <c r="CS71" s="142"/>
      <c r="CT71" s="142"/>
      <c r="CU71" s="141"/>
      <c r="CV71" s="141"/>
      <c r="CW71" s="141"/>
      <c r="CX71" s="141"/>
      <c r="CY71" s="141"/>
      <c r="CZ71" s="141"/>
      <c r="DA71" s="141"/>
      <c r="DD71" s="169" t="s">
        <v>202</v>
      </c>
      <c r="DE71" s="141"/>
      <c r="DF71" s="143">
        <v>0.71</v>
      </c>
      <c r="DG71" s="143"/>
      <c r="DH71" s="141"/>
      <c r="DI71" s="141"/>
      <c r="DJ71" s="141"/>
      <c r="DK71" s="143"/>
      <c r="DL71" s="141"/>
      <c r="DQ71" s="143"/>
    </row>
    <row r="72" spans="1:166" x14ac:dyDescent="0.25">
      <c r="A72" s="52">
        <v>45816</v>
      </c>
      <c r="B72" s="37" t="s">
        <v>21</v>
      </c>
      <c r="C72" s="1" t="s">
        <v>20</v>
      </c>
      <c r="D72" s="1" t="s">
        <v>55</v>
      </c>
      <c r="S72" s="95"/>
      <c r="T72" s="97"/>
      <c r="AN72" s="95"/>
      <c r="CM72" s="141"/>
      <c r="CN72" s="141"/>
      <c r="CO72" s="141"/>
      <c r="CP72" s="141"/>
      <c r="CQ72" s="141"/>
      <c r="CR72" s="142"/>
      <c r="CS72" s="142"/>
      <c r="CT72" s="142"/>
      <c r="CU72" s="141"/>
      <c r="CV72" s="141"/>
      <c r="CW72" s="141"/>
      <c r="CX72" s="141"/>
      <c r="CY72" s="141"/>
      <c r="CZ72" s="141"/>
      <c r="DA72" s="141"/>
      <c r="DD72" s="169" t="s">
        <v>202</v>
      </c>
      <c r="DE72" s="141"/>
      <c r="DF72" s="143">
        <v>0.72</v>
      </c>
      <c r="DG72" s="143"/>
      <c r="DH72" s="141"/>
      <c r="DI72" s="141"/>
      <c r="DJ72" s="141"/>
      <c r="DK72" s="143"/>
      <c r="DL72" s="141"/>
      <c r="DQ72" s="143"/>
    </row>
    <row r="73" spans="1:166" s="7" customFormat="1" x14ac:dyDescent="0.25">
      <c r="A73" s="53">
        <v>45817</v>
      </c>
      <c r="B73" s="39" t="s">
        <v>22</v>
      </c>
      <c r="C73" s="7" t="s">
        <v>20</v>
      </c>
      <c r="D73" s="7" t="s">
        <v>55</v>
      </c>
      <c r="E73" s="95"/>
      <c r="F73" s="95"/>
      <c r="G73" s="95"/>
      <c r="H73" s="95"/>
      <c r="I73" s="95"/>
      <c r="J73" s="95"/>
      <c r="K73" s="95"/>
      <c r="L73" s="95"/>
      <c r="M73" s="95"/>
      <c r="N73" s="96"/>
      <c r="O73" s="95"/>
      <c r="P73" s="95"/>
      <c r="Q73" s="95"/>
      <c r="R73" s="97"/>
      <c r="S73" s="95"/>
      <c r="T73" s="97"/>
      <c r="U73" s="95"/>
      <c r="V73" s="95"/>
      <c r="W73" s="98"/>
      <c r="X73" s="99"/>
      <c r="Y73" s="95"/>
      <c r="Z73" s="95"/>
      <c r="AA73" s="95"/>
      <c r="AB73" s="95"/>
      <c r="AC73" s="95"/>
      <c r="AD73" s="95"/>
      <c r="AE73" s="95"/>
      <c r="AF73" s="95"/>
      <c r="AG73" s="95"/>
      <c r="AH73" s="95"/>
      <c r="AI73" s="95"/>
      <c r="AJ73" s="100"/>
      <c r="AK73" s="95"/>
      <c r="AL73" s="99"/>
      <c r="AM73" s="95"/>
      <c r="AN73" s="95"/>
      <c r="AO73" s="99"/>
      <c r="AP73" s="99"/>
      <c r="AQ73" s="95"/>
      <c r="AR73" s="95"/>
      <c r="AS73" s="95"/>
      <c r="AT73" s="95"/>
      <c r="AU73" s="95"/>
      <c r="AV73" s="98"/>
      <c r="AW73" s="99"/>
      <c r="AX73" s="95"/>
      <c r="AY73" s="95"/>
      <c r="AZ73" s="95"/>
      <c r="BA73" s="95"/>
      <c r="BB73" s="95"/>
      <c r="BC73" s="95"/>
      <c r="BD73" s="95"/>
      <c r="BE73" s="95"/>
      <c r="BF73" s="100"/>
      <c r="BG73" s="95"/>
      <c r="BH73" s="99"/>
      <c r="BI73" s="95"/>
      <c r="BJ73" s="95"/>
      <c r="BK73" s="95"/>
      <c r="BL73" s="95"/>
      <c r="BM73" s="95"/>
      <c r="BN73" s="95"/>
      <c r="BO73" s="95"/>
      <c r="BP73" s="95"/>
      <c r="BQ73" s="95"/>
      <c r="BR73" s="95"/>
      <c r="BS73" s="95"/>
      <c r="BT73" s="95"/>
      <c r="BU73" s="98"/>
      <c r="BV73" s="9"/>
      <c r="BY73" s="134"/>
      <c r="BZ73" s="134"/>
      <c r="CA73" s="134"/>
      <c r="CB73" s="134"/>
      <c r="CC73" s="134"/>
      <c r="CD73" s="134"/>
      <c r="CE73" s="170"/>
      <c r="CF73" s="135"/>
      <c r="CG73" s="26"/>
      <c r="CH73" s="11"/>
      <c r="CI73" s="9"/>
      <c r="CM73" s="141"/>
      <c r="CN73" s="141"/>
      <c r="CO73" s="141"/>
      <c r="CP73" s="141"/>
      <c r="CQ73" s="141"/>
      <c r="CR73" s="142"/>
      <c r="CS73" s="142"/>
      <c r="CT73" s="142"/>
      <c r="CU73" s="141"/>
      <c r="CV73" s="141"/>
      <c r="CW73" s="141"/>
      <c r="CX73" s="141"/>
      <c r="CY73" s="141"/>
      <c r="CZ73" s="141"/>
      <c r="DA73" s="141"/>
      <c r="DB73" s="141"/>
      <c r="DC73" s="141"/>
      <c r="DD73" s="169">
        <v>911</v>
      </c>
      <c r="DE73" s="141">
        <v>113</v>
      </c>
      <c r="DF73" s="143">
        <v>0.73</v>
      </c>
      <c r="DG73" s="143"/>
      <c r="DH73" s="141"/>
      <c r="DI73" s="141"/>
      <c r="DJ73" s="141"/>
      <c r="DK73" s="143"/>
      <c r="DL73" s="141"/>
      <c r="DM73" s="144"/>
      <c r="DN73" s="141"/>
      <c r="DO73" s="141"/>
      <c r="DP73" s="141"/>
      <c r="DQ73" s="143"/>
      <c r="DR73" s="141"/>
      <c r="DS73" s="143"/>
      <c r="DT73" s="141"/>
      <c r="DU73" s="143"/>
      <c r="DX73" s="11"/>
      <c r="DY73" s="9"/>
      <c r="EB73" s="157"/>
      <c r="EC73" s="157"/>
      <c r="ED73" s="157"/>
      <c r="EE73" s="157"/>
      <c r="EF73" s="157"/>
      <c r="EG73" s="157"/>
      <c r="EH73" s="158"/>
      <c r="EI73" s="158"/>
      <c r="EJ73" s="158"/>
      <c r="EK73" s="157"/>
      <c r="EL73" s="157"/>
      <c r="EM73" s="157"/>
      <c r="EN73" s="157"/>
      <c r="EO73" s="157"/>
      <c r="EP73" s="157"/>
      <c r="EQ73" s="157"/>
      <c r="ER73" s="157"/>
      <c r="ES73" s="157"/>
      <c r="ET73" s="157"/>
      <c r="EU73" s="157"/>
      <c r="EV73" s="159"/>
      <c r="EW73" s="157"/>
      <c r="EX73" s="157"/>
      <c r="EY73" s="157"/>
      <c r="EZ73" s="157"/>
      <c r="FA73" s="157"/>
      <c r="FB73" s="157"/>
      <c r="FC73" s="157"/>
      <c r="FD73" s="157"/>
      <c r="FE73" s="157"/>
      <c r="FF73" s="157"/>
      <c r="FG73" s="160"/>
      <c r="FH73" s="161"/>
      <c r="FI73" s="157"/>
      <c r="FJ73" s="157"/>
    </row>
    <row r="74" spans="1:166" x14ac:dyDescent="0.25">
      <c r="A74" s="52">
        <v>45818</v>
      </c>
      <c r="B74" s="37" t="s">
        <v>22</v>
      </c>
      <c r="C74" s="1" t="s">
        <v>20</v>
      </c>
      <c r="D74" s="1" t="s">
        <v>55</v>
      </c>
      <c r="S74" s="95"/>
      <c r="T74" s="97"/>
      <c r="AN74" s="95"/>
      <c r="CM74" s="141"/>
      <c r="CN74" s="141"/>
      <c r="CO74" s="141"/>
      <c r="CP74" s="141"/>
      <c r="CQ74" s="141"/>
      <c r="CR74" s="142"/>
      <c r="CS74" s="142"/>
      <c r="CT74" s="142"/>
      <c r="CU74" s="141"/>
      <c r="CV74" s="141"/>
      <c r="CW74" s="141"/>
      <c r="CX74" s="141"/>
      <c r="CY74" s="141"/>
      <c r="CZ74" s="141"/>
      <c r="DA74" s="141"/>
      <c r="DD74" s="169">
        <v>981</v>
      </c>
      <c r="DE74" s="141">
        <v>114</v>
      </c>
      <c r="DF74" s="143">
        <v>0.74</v>
      </c>
      <c r="DG74" s="143"/>
      <c r="DH74" s="141"/>
      <c r="DI74" s="141"/>
      <c r="DJ74" s="141"/>
      <c r="DK74" s="143"/>
      <c r="DL74" s="141"/>
      <c r="DQ74" s="143"/>
    </row>
    <row r="75" spans="1:166" x14ac:dyDescent="0.25">
      <c r="A75" s="52">
        <v>45819</v>
      </c>
      <c r="B75" s="37" t="s">
        <v>22</v>
      </c>
      <c r="C75" s="1" t="s">
        <v>20</v>
      </c>
      <c r="D75" s="1" t="s">
        <v>55</v>
      </c>
      <c r="S75" s="95"/>
      <c r="T75" s="97"/>
      <c r="AN75" s="95"/>
      <c r="CM75" s="141"/>
      <c r="CN75" s="141"/>
      <c r="CO75" s="141"/>
      <c r="CP75" s="141"/>
      <c r="CQ75" s="141"/>
      <c r="CR75" s="142"/>
      <c r="CS75" s="142"/>
      <c r="CT75" s="142"/>
      <c r="CU75" s="141"/>
      <c r="CV75" s="141"/>
      <c r="CW75" s="141"/>
      <c r="CX75" s="141"/>
      <c r="CY75" s="141"/>
      <c r="CZ75" s="141"/>
      <c r="DA75" s="141"/>
      <c r="DD75" s="169">
        <v>909</v>
      </c>
      <c r="DE75" s="141">
        <v>115</v>
      </c>
      <c r="DF75" s="143">
        <v>0.75</v>
      </c>
      <c r="DG75" s="143"/>
      <c r="DH75" s="141"/>
      <c r="DI75" s="141"/>
      <c r="DJ75" s="141"/>
      <c r="DK75" s="143"/>
      <c r="DL75" s="141"/>
      <c r="DQ75" s="143"/>
    </row>
    <row r="76" spans="1:166" x14ac:dyDescent="0.25">
      <c r="A76" s="52">
        <v>45820</v>
      </c>
      <c r="B76" s="37" t="s">
        <v>22</v>
      </c>
      <c r="C76" s="1" t="s">
        <v>20</v>
      </c>
      <c r="D76" s="1" t="s">
        <v>55</v>
      </c>
      <c r="S76" s="95"/>
      <c r="T76" s="97"/>
      <c r="AN76" s="95"/>
      <c r="CM76" s="141"/>
      <c r="CN76" s="141"/>
      <c r="CO76" s="141"/>
      <c r="CP76" s="141"/>
      <c r="CQ76" s="141"/>
      <c r="CR76" s="142"/>
      <c r="CS76" s="142"/>
      <c r="CT76" s="142"/>
      <c r="CU76" s="141"/>
      <c r="CV76" s="141"/>
      <c r="CW76" s="141"/>
      <c r="CX76" s="141"/>
      <c r="CY76" s="141"/>
      <c r="CZ76" s="141"/>
      <c r="DA76" s="141"/>
      <c r="DD76" s="169">
        <v>904</v>
      </c>
      <c r="DE76" s="141">
        <v>116</v>
      </c>
      <c r="DF76" s="143">
        <v>0.76</v>
      </c>
      <c r="DG76" s="143"/>
      <c r="DH76" s="141"/>
      <c r="DI76" s="141"/>
      <c r="DJ76" s="141"/>
      <c r="DK76" s="143"/>
      <c r="DL76" s="141"/>
      <c r="DQ76" s="143"/>
    </row>
    <row r="77" spans="1:166" x14ac:dyDescent="0.25">
      <c r="A77" s="52">
        <v>45821</v>
      </c>
      <c r="B77" s="37" t="s">
        <v>22</v>
      </c>
      <c r="C77" s="1" t="s">
        <v>20</v>
      </c>
      <c r="D77" s="1" t="s">
        <v>55</v>
      </c>
      <c r="S77" s="95"/>
      <c r="T77" s="97"/>
      <c r="AN77" s="95"/>
      <c r="CM77" s="141"/>
      <c r="CN77" s="141"/>
      <c r="CO77" s="141"/>
      <c r="CP77" s="141"/>
      <c r="CQ77" s="141"/>
      <c r="CR77" s="142"/>
      <c r="CS77" s="142"/>
      <c r="CT77" s="142"/>
      <c r="CU77" s="141"/>
      <c r="CV77" s="141"/>
      <c r="CW77" s="141"/>
      <c r="CX77" s="141"/>
      <c r="CY77" s="141"/>
      <c r="CZ77" s="141"/>
      <c r="DA77" s="141"/>
      <c r="DD77" s="169">
        <v>315</v>
      </c>
      <c r="DE77" s="141">
        <v>117</v>
      </c>
      <c r="DF77" s="143">
        <v>0.77</v>
      </c>
      <c r="DG77" s="143"/>
      <c r="DH77" s="141"/>
      <c r="DI77" s="141"/>
      <c r="DJ77" s="141"/>
      <c r="DK77" s="143"/>
      <c r="DL77" s="141"/>
      <c r="DQ77" s="143"/>
    </row>
    <row r="78" spans="1:166" x14ac:dyDescent="0.25">
      <c r="A78" s="52">
        <v>45822</v>
      </c>
      <c r="B78" s="37" t="s">
        <v>22</v>
      </c>
      <c r="C78" s="1" t="s">
        <v>20</v>
      </c>
      <c r="D78" s="1" t="s">
        <v>55</v>
      </c>
      <c r="S78" s="95"/>
      <c r="T78" s="97"/>
      <c r="AN78" s="95"/>
      <c r="CM78" s="141"/>
      <c r="CN78" s="141"/>
      <c r="CO78" s="141"/>
      <c r="CP78" s="141"/>
      <c r="CQ78" s="141"/>
      <c r="CR78" s="142"/>
      <c r="CS78" s="142"/>
      <c r="CT78" s="142"/>
      <c r="CU78" s="141"/>
      <c r="CV78" s="141"/>
      <c r="CW78" s="141"/>
      <c r="CX78" s="141"/>
      <c r="CY78" s="141"/>
      <c r="CZ78" s="141"/>
      <c r="DA78" s="141"/>
      <c r="DD78" s="169" t="s">
        <v>202</v>
      </c>
      <c r="DE78" s="141"/>
      <c r="DF78" s="143">
        <v>0.78</v>
      </c>
      <c r="DG78" s="143"/>
      <c r="DH78" s="141"/>
      <c r="DI78" s="141"/>
      <c r="DJ78" s="141"/>
      <c r="DK78" s="143"/>
      <c r="DL78" s="141"/>
      <c r="DQ78" s="143"/>
    </row>
    <row r="79" spans="1:166" x14ac:dyDescent="0.25">
      <c r="A79" s="52">
        <v>45823</v>
      </c>
      <c r="B79" s="37" t="s">
        <v>22</v>
      </c>
      <c r="C79" s="1" t="s">
        <v>20</v>
      </c>
      <c r="D79" s="1" t="s">
        <v>55</v>
      </c>
      <c r="S79" s="95"/>
      <c r="T79" s="97"/>
      <c r="AN79" s="95"/>
      <c r="CM79" s="141"/>
      <c r="CN79" s="141"/>
      <c r="CO79" s="141"/>
      <c r="CP79" s="141"/>
      <c r="CQ79" s="141"/>
      <c r="CR79" s="142"/>
      <c r="CS79" s="142"/>
      <c r="CT79" s="142"/>
      <c r="CU79" s="141"/>
      <c r="CV79" s="141"/>
      <c r="CW79" s="141"/>
      <c r="CX79" s="141"/>
      <c r="CY79" s="141"/>
      <c r="CZ79" s="141"/>
      <c r="DA79" s="141"/>
      <c r="DD79" s="169">
        <v>837</v>
      </c>
      <c r="DE79" s="141">
        <v>119</v>
      </c>
      <c r="DF79" s="143">
        <v>0.79</v>
      </c>
      <c r="DG79" s="143"/>
      <c r="DH79" s="141"/>
      <c r="DI79" s="141"/>
      <c r="DJ79" s="141"/>
      <c r="DK79" s="143"/>
      <c r="DL79" s="141"/>
      <c r="DQ79" s="143"/>
    </row>
    <row r="80" spans="1:166" x14ac:dyDescent="0.25">
      <c r="A80" s="52">
        <v>45824</v>
      </c>
      <c r="B80" s="37" t="s">
        <v>23</v>
      </c>
      <c r="C80" s="1" t="s">
        <v>20</v>
      </c>
      <c r="D80" s="1" t="s">
        <v>55</v>
      </c>
      <c r="S80" s="95"/>
      <c r="T80" s="97"/>
      <c r="AN80" s="95"/>
      <c r="CM80" s="141"/>
      <c r="CN80" s="141"/>
      <c r="CO80" s="141"/>
      <c r="CP80" s="141"/>
      <c r="CQ80" s="141"/>
      <c r="CR80" s="142"/>
      <c r="CS80" s="142"/>
      <c r="CT80" s="142"/>
      <c r="CU80" s="141"/>
      <c r="CV80" s="141"/>
      <c r="CW80" s="141"/>
      <c r="CX80" s="141"/>
      <c r="CY80" s="141"/>
      <c r="CZ80" s="141"/>
      <c r="DA80" s="141"/>
      <c r="DD80" s="169">
        <v>638</v>
      </c>
      <c r="DE80" s="141">
        <v>120</v>
      </c>
      <c r="DF80" s="143">
        <v>0.8</v>
      </c>
      <c r="DG80" s="143"/>
      <c r="DH80" s="141"/>
      <c r="DI80" s="141"/>
      <c r="DJ80" s="141"/>
      <c r="DK80" s="143"/>
      <c r="DL80" s="141"/>
      <c r="DQ80" s="143"/>
    </row>
    <row r="81" spans="1:166" x14ac:dyDescent="0.25">
      <c r="A81" s="52">
        <v>45825</v>
      </c>
      <c r="B81" s="37" t="s">
        <v>23</v>
      </c>
      <c r="C81" s="1" t="s">
        <v>20</v>
      </c>
      <c r="D81" s="1" t="s">
        <v>55</v>
      </c>
      <c r="S81" s="95"/>
      <c r="T81" s="97"/>
      <c r="AN81" s="95"/>
      <c r="CM81" s="141"/>
      <c r="CN81" s="141"/>
      <c r="CO81" s="141"/>
      <c r="CP81" s="141"/>
      <c r="CQ81" s="141"/>
      <c r="CR81" s="142"/>
      <c r="CS81" s="142"/>
      <c r="CT81" s="142"/>
      <c r="CU81" s="141"/>
      <c r="CV81" s="141"/>
      <c r="CW81" s="141"/>
      <c r="CX81" s="141"/>
      <c r="CY81" s="141"/>
      <c r="CZ81" s="141"/>
      <c r="DA81" s="141"/>
      <c r="DD81" s="169">
        <v>1348</v>
      </c>
      <c r="DE81" s="141">
        <v>121</v>
      </c>
      <c r="DF81" s="143">
        <v>0.81</v>
      </c>
      <c r="DG81" s="143"/>
      <c r="DH81" s="141"/>
      <c r="DI81" s="141"/>
      <c r="DJ81" s="141"/>
      <c r="DK81" s="143"/>
      <c r="DL81" s="141"/>
      <c r="DQ81" s="143"/>
    </row>
    <row r="82" spans="1:166" x14ac:dyDescent="0.25">
      <c r="A82" s="52">
        <v>45826</v>
      </c>
      <c r="B82" s="37" t="s">
        <v>23</v>
      </c>
      <c r="C82" s="1" t="s">
        <v>20</v>
      </c>
      <c r="D82" s="1" t="s">
        <v>55</v>
      </c>
      <c r="S82" s="95"/>
      <c r="T82" s="97"/>
      <c r="AN82" s="95"/>
      <c r="CM82" s="141"/>
      <c r="CN82" s="141"/>
      <c r="CO82" s="141"/>
      <c r="CP82" s="141"/>
      <c r="CQ82" s="141"/>
      <c r="CR82" s="142"/>
      <c r="CS82" s="142"/>
      <c r="CT82" s="142"/>
      <c r="CU82" s="141"/>
      <c r="CV82" s="141"/>
      <c r="CW82" s="141"/>
      <c r="CX82" s="141"/>
      <c r="CY82" s="141"/>
      <c r="CZ82" s="141"/>
      <c r="DA82" s="141"/>
      <c r="DD82" s="169">
        <v>338</v>
      </c>
      <c r="DE82" s="141">
        <v>122</v>
      </c>
      <c r="DF82" s="143">
        <v>0.82</v>
      </c>
      <c r="DG82" s="143"/>
      <c r="DH82" s="141"/>
      <c r="DI82" s="141"/>
      <c r="DJ82" s="141"/>
      <c r="DK82" s="143"/>
      <c r="DL82" s="141"/>
      <c r="DQ82" s="143"/>
    </row>
    <row r="83" spans="1:166" s="7" customFormat="1" x14ac:dyDescent="0.25">
      <c r="A83" s="53">
        <v>45827</v>
      </c>
      <c r="B83" s="39" t="s">
        <v>23</v>
      </c>
      <c r="C83" s="7" t="s">
        <v>20</v>
      </c>
      <c r="D83" s="7" t="s">
        <v>55</v>
      </c>
      <c r="E83" s="95"/>
      <c r="F83" s="95"/>
      <c r="G83" s="95"/>
      <c r="H83" s="95"/>
      <c r="I83" s="95"/>
      <c r="J83" s="95"/>
      <c r="K83" s="95"/>
      <c r="L83" s="95"/>
      <c r="M83" s="95"/>
      <c r="N83" s="96"/>
      <c r="O83" s="95"/>
      <c r="P83" s="95"/>
      <c r="Q83" s="95"/>
      <c r="R83" s="97"/>
      <c r="S83" s="95"/>
      <c r="T83" s="97"/>
      <c r="U83" s="95"/>
      <c r="V83" s="95"/>
      <c r="W83" s="98"/>
      <c r="X83" s="99"/>
      <c r="Y83" s="95"/>
      <c r="Z83" s="95"/>
      <c r="AA83" s="95"/>
      <c r="AB83" s="95"/>
      <c r="AC83" s="95"/>
      <c r="AD83" s="95"/>
      <c r="AE83" s="95"/>
      <c r="AF83" s="95"/>
      <c r="AG83" s="95"/>
      <c r="AH83" s="95"/>
      <c r="AI83" s="95"/>
      <c r="AJ83" s="100"/>
      <c r="AK83" s="95"/>
      <c r="AL83" s="99"/>
      <c r="AM83" s="95"/>
      <c r="AN83" s="95"/>
      <c r="AO83" s="99"/>
      <c r="AP83" s="99"/>
      <c r="AQ83" s="95"/>
      <c r="AR83" s="95"/>
      <c r="AS83" s="95"/>
      <c r="AT83" s="95"/>
      <c r="AU83" s="95"/>
      <c r="AV83" s="98"/>
      <c r="AW83" s="99"/>
      <c r="AX83" s="95"/>
      <c r="AY83" s="95"/>
      <c r="AZ83" s="95"/>
      <c r="BA83" s="95"/>
      <c r="BB83" s="95"/>
      <c r="BC83" s="95"/>
      <c r="BD83" s="95"/>
      <c r="BE83" s="95"/>
      <c r="BF83" s="100"/>
      <c r="BG83" s="95"/>
      <c r="BH83" s="99"/>
      <c r="BI83" s="95"/>
      <c r="BJ83" s="95"/>
      <c r="BK83" s="95"/>
      <c r="BL83" s="95"/>
      <c r="BM83" s="95"/>
      <c r="BN83" s="95"/>
      <c r="BO83" s="95"/>
      <c r="BP83" s="95"/>
      <c r="BQ83" s="95"/>
      <c r="BR83" s="95"/>
      <c r="BS83" s="95"/>
      <c r="BT83" s="95"/>
      <c r="BU83" s="98"/>
      <c r="BV83" s="9"/>
      <c r="BY83" s="134"/>
      <c r="BZ83" s="134"/>
      <c r="CA83" s="134"/>
      <c r="CB83" s="134"/>
      <c r="CC83" s="134"/>
      <c r="CD83" s="134"/>
      <c r="CE83" s="170"/>
      <c r="CF83" s="135"/>
      <c r="CG83" s="26"/>
      <c r="CH83" s="11"/>
      <c r="CI83" s="9"/>
      <c r="CM83" s="141"/>
      <c r="CN83" s="141"/>
      <c r="CO83" s="141"/>
      <c r="CP83" s="141"/>
      <c r="CQ83" s="141"/>
      <c r="CR83" s="142"/>
      <c r="CS83" s="142"/>
      <c r="CT83" s="142"/>
      <c r="CU83" s="141"/>
      <c r="CV83" s="141"/>
      <c r="CW83" s="141"/>
      <c r="CX83" s="141"/>
      <c r="CY83" s="141"/>
      <c r="CZ83" s="141"/>
      <c r="DA83" s="141"/>
      <c r="DB83" s="141"/>
      <c r="DC83" s="141"/>
      <c r="DD83" s="169">
        <v>1171</v>
      </c>
      <c r="DE83" s="141">
        <v>123</v>
      </c>
      <c r="DF83" s="143">
        <v>0.83</v>
      </c>
      <c r="DG83" s="143"/>
      <c r="DH83" s="141"/>
      <c r="DI83" s="141"/>
      <c r="DJ83" s="141"/>
      <c r="DK83" s="143"/>
      <c r="DL83" s="141"/>
      <c r="DM83" s="144"/>
      <c r="DN83" s="141"/>
      <c r="DO83" s="141"/>
      <c r="DP83" s="141"/>
      <c r="DQ83" s="143"/>
      <c r="DR83" s="141"/>
      <c r="DS83" s="143"/>
      <c r="DT83" s="141"/>
      <c r="DU83" s="143"/>
      <c r="DX83" s="11"/>
      <c r="DY83" s="9"/>
      <c r="EB83" s="157"/>
      <c r="EC83" s="157"/>
      <c r="ED83" s="157"/>
      <c r="EE83" s="157"/>
      <c r="EF83" s="157"/>
      <c r="EG83" s="157"/>
      <c r="EH83" s="158"/>
      <c r="EI83" s="158"/>
      <c r="EJ83" s="158"/>
      <c r="EK83" s="157"/>
      <c r="EL83" s="157"/>
      <c r="EM83" s="157"/>
      <c r="EN83" s="157"/>
      <c r="EO83" s="157"/>
      <c r="EP83" s="157"/>
      <c r="EQ83" s="157"/>
      <c r="ER83" s="157"/>
      <c r="ES83" s="157"/>
      <c r="ET83" s="157"/>
      <c r="EU83" s="157"/>
      <c r="EV83" s="159"/>
      <c r="EW83" s="157"/>
      <c r="EX83" s="157"/>
      <c r="EY83" s="157"/>
      <c r="EZ83" s="157"/>
      <c r="FA83" s="157"/>
      <c r="FB83" s="157"/>
      <c r="FC83" s="157"/>
      <c r="FD83" s="157"/>
      <c r="FE83" s="157"/>
      <c r="FF83" s="157"/>
      <c r="FG83" s="160"/>
      <c r="FH83" s="161"/>
      <c r="FI83" s="157"/>
      <c r="FJ83" s="157"/>
    </row>
    <row r="84" spans="1:166" x14ac:dyDescent="0.25">
      <c r="A84" s="52">
        <v>45828</v>
      </c>
      <c r="B84" s="37" t="s">
        <v>23</v>
      </c>
      <c r="C84" s="1" t="s">
        <v>20</v>
      </c>
      <c r="D84" s="1" t="s">
        <v>55</v>
      </c>
      <c r="S84" s="95"/>
      <c r="T84" s="97"/>
      <c r="AN84" s="95"/>
      <c r="CM84" s="141"/>
      <c r="CN84" s="141"/>
      <c r="CO84" s="141"/>
      <c r="CP84" s="141"/>
      <c r="CQ84" s="141"/>
      <c r="CR84" s="142"/>
      <c r="CS84" s="142"/>
      <c r="CT84" s="142"/>
      <c r="CU84" s="141"/>
      <c r="CV84" s="141"/>
      <c r="CW84" s="141"/>
      <c r="CX84" s="141"/>
      <c r="CY84" s="141"/>
      <c r="CZ84" s="141"/>
      <c r="DA84" s="141"/>
      <c r="DD84" s="169">
        <v>331</v>
      </c>
      <c r="DE84" s="141">
        <v>124</v>
      </c>
      <c r="DF84" s="143">
        <v>0.84</v>
      </c>
      <c r="DG84" s="143"/>
      <c r="DH84" s="141"/>
      <c r="DI84" s="141"/>
      <c r="DJ84" s="141"/>
      <c r="DK84" s="143"/>
      <c r="DL84" s="141"/>
      <c r="DQ84" s="143"/>
    </row>
    <row r="85" spans="1:166" x14ac:dyDescent="0.25">
      <c r="A85" s="52">
        <v>45829</v>
      </c>
      <c r="B85" s="37" t="s">
        <v>23</v>
      </c>
      <c r="C85" s="1" t="s">
        <v>20</v>
      </c>
      <c r="D85" s="1" t="s">
        <v>55</v>
      </c>
      <c r="S85" s="95"/>
      <c r="T85" s="97"/>
      <c r="AN85" s="95"/>
      <c r="CM85" s="141"/>
      <c r="CN85" s="141"/>
      <c r="CO85" s="141"/>
      <c r="CP85" s="141"/>
      <c r="CQ85" s="141"/>
      <c r="CR85" s="142"/>
      <c r="CS85" s="142"/>
      <c r="CT85" s="142"/>
      <c r="CU85" s="141"/>
      <c r="CV85" s="141"/>
      <c r="CW85" s="141"/>
      <c r="CX85" s="141"/>
      <c r="CY85" s="141"/>
      <c r="CZ85" s="141"/>
      <c r="DA85" s="141"/>
      <c r="DD85" s="169" t="s">
        <v>202</v>
      </c>
      <c r="DE85" s="141"/>
      <c r="DF85" s="143">
        <v>0.85</v>
      </c>
      <c r="DG85" s="143"/>
      <c r="DH85" s="141"/>
      <c r="DI85" s="141"/>
      <c r="DJ85" s="141"/>
      <c r="DK85" s="143"/>
      <c r="DL85" s="141"/>
      <c r="DQ85" s="143"/>
    </row>
    <row r="86" spans="1:166" x14ac:dyDescent="0.25">
      <c r="A86" s="52">
        <v>45830</v>
      </c>
      <c r="B86" s="37" t="s">
        <v>23</v>
      </c>
      <c r="C86" s="1" t="s">
        <v>20</v>
      </c>
      <c r="D86" s="1" t="s">
        <v>55</v>
      </c>
      <c r="S86" s="95"/>
      <c r="T86" s="97"/>
      <c r="AN86" s="95"/>
      <c r="CM86" s="141"/>
      <c r="CN86" s="141"/>
      <c r="CO86" s="141"/>
      <c r="CP86" s="141"/>
      <c r="CQ86" s="141"/>
      <c r="CR86" s="142"/>
      <c r="CS86" s="142"/>
      <c r="CT86" s="142"/>
      <c r="CU86" s="141"/>
      <c r="CV86" s="141"/>
      <c r="CW86" s="141"/>
      <c r="CX86" s="141"/>
      <c r="CY86" s="141"/>
      <c r="CZ86" s="141"/>
      <c r="DA86" s="141"/>
      <c r="DD86" s="169">
        <v>918</v>
      </c>
      <c r="DE86" s="141">
        <v>126</v>
      </c>
      <c r="DF86" s="143">
        <v>0.86</v>
      </c>
      <c r="DG86" s="143"/>
      <c r="DH86" s="141"/>
      <c r="DI86" s="141"/>
      <c r="DJ86" s="141"/>
      <c r="DK86" s="143"/>
      <c r="DL86" s="141"/>
      <c r="DQ86" s="143"/>
    </row>
    <row r="87" spans="1:166" x14ac:dyDescent="0.25">
      <c r="A87" s="52">
        <v>45831</v>
      </c>
      <c r="B87" s="37" t="s">
        <v>24</v>
      </c>
      <c r="C87" s="1" t="s">
        <v>20</v>
      </c>
      <c r="D87" s="1" t="s">
        <v>55</v>
      </c>
      <c r="S87" s="95"/>
      <c r="T87" s="97"/>
      <c r="AN87" s="95"/>
      <c r="CM87" s="141"/>
      <c r="CN87" s="141"/>
      <c r="CO87" s="141"/>
      <c r="CP87" s="141"/>
      <c r="CQ87" s="141"/>
      <c r="CR87" s="142"/>
      <c r="CS87" s="142"/>
      <c r="CT87" s="142"/>
      <c r="CU87" s="141"/>
      <c r="CV87" s="141"/>
      <c r="CW87" s="141"/>
      <c r="CX87" s="141"/>
      <c r="CY87" s="141"/>
      <c r="CZ87" s="141"/>
      <c r="DA87" s="141"/>
      <c r="DD87" s="169">
        <v>437</v>
      </c>
      <c r="DE87" s="141">
        <v>127</v>
      </c>
      <c r="DF87" s="143">
        <v>0.87</v>
      </c>
      <c r="DG87" s="143"/>
      <c r="DH87" s="141"/>
      <c r="DI87" s="141"/>
      <c r="DJ87" s="141"/>
      <c r="DK87" s="143"/>
      <c r="DL87" s="141"/>
      <c r="DQ87" s="143"/>
    </row>
    <row r="88" spans="1:166" x14ac:dyDescent="0.25">
      <c r="A88" s="52">
        <v>45832</v>
      </c>
      <c r="B88" s="37" t="s">
        <v>24</v>
      </c>
      <c r="C88" s="1" t="s">
        <v>20</v>
      </c>
      <c r="D88" s="1" t="s">
        <v>55</v>
      </c>
      <c r="S88" s="95"/>
      <c r="T88" s="97"/>
      <c r="AN88" s="95"/>
      <c r="CM88" s="141"/>
      <c r="CN88" s="141"/>
      <c r="CO88" s="141"/>
      <c r="CP88" s="141"/>
      <c r="CQ88" s="141"/>
      <c r="CR88" s="142"/>
      <c r="CS88" s="142"/>
      <c r="CT88" s="142"/>
      <c r="CU88" s="141"/>
      <c r="CV88" s="141"/>
      <c r="CW88" s="141"/>
      <c r="CX88" s="141"/>
      <c r="CY88" s="141"/>
      <c r="CZ88" s="141"/>
      <c r="DA88" s="141"/>
      <c r="DD88" s="169">
        <v>986</v>
      </c>
      <c r="DE88" s="141">
        <v>128</v>
      </c>
      <c r="DF88" s="143">
        <v>0.88</v>
      </c>
      <c r="DG88" s="143"/>
      <c r="DH88" s="141"/>
      <c r="DI88" s="141"/>
      <c r="DJ88" s="141"/>
      <c r="DK88" s="143"/>
      <c r="DL88" s="141"/>
      <c r="DQ88" s="143"/>
    </row>
    <row r="89" spans="1:166" x14ac:dyDescent="0.25">
      <c r="A89" s="52">
        <v>45833</v>
      </c>
      <c r="B89" s="37" t="s">
        <v>24</v>
      </c>
      <c r="C89" s="1" t="s">
        <v>20</v>
      </c>
      <c r="D89" s="1" t="s">
        <v>55</v>
      </c>
      <c r="S89" s="95"/>
      <c r="T89" s="97"/>
      <c r="AN89" s="95"/>
      <c r="CM89" s="141"/>
      <c r="CN89" s="141"/>
      <c r="CO89" s="141"/>
      <c r="CP89" s="141"/>
      <c r="CQ89" s="141"/>
      <c r="CR89" s="142"/>
      <c r="CS89" s="142"/>
      <c r="CT89" s="142"/>
      <c r="CU89" s="141"/>
      <c r="CV89" s="141"/>
      <c r="CW89" s="141"/>
      <c r="CX89" s="141"/>
      <c r="CY89" s="141"/>
      <c r="CZ89" s="141"/>
      <c r="DA89" s="141"/>
      <c r="DD89" s="169">
        <v>909</v>
      </c>
      <c r="DE89" s="141">
        <v>129</v>
      </c>
      <c r="DF89" s="143">
        <v>0.89</v>
      </c>
      <c r="DG89" s="143"/>
      <c r="DH89" s="141"/>
      <c r="DI89" s="141"/>
      <c r="DJ89" s="141"/>
      <c r="DK89" s="143"/>
      <c r="DL89" s="141"/>
      <c r="DQ89" s="143"/>
    </row>
    <row r="90" spans="1:166" x14ac:dyDescent="0.25">
      <c r="A90" s="52">
        <v>45834</v>
      </c>
      <c r="B90" s="37" t="s">
        <v>24</v>
      </c>
      <c r="C90" s="1" t="s">
        <v>20</v>
      </c>
      <c r="D90" s="1" t="s">
        <v>55</v>
      </c>
      <c r="S90" s="95"/>
      <c r="T90" s="97"/>
      <c r="AN90" s="95"/>
      <c r="CM90" s="141"/>
      <c r="CN90" s="141"/>
      <c r="CO90" s="141"/>
      <c r="CP90" s="141"/>
      <c r="CQ90" s="141"/>
      <c r="CR90" s="142"/>
      <c r="CS90" s="142"/>
      <c r="CT90" s="142"/>
      <c r="CU90" s="141"/>
      <c r="CV90" s="141"/>
      <c r="CW90" s="141"/>
      <c r="CX90" s="141"/>
      <c r="CY90" s="141"/>
      <c r="CZ90" s="141"/>
      <c r="DA90" s="141"/>
      <c r="DD90" s="169">
        <v>929</v>
      </c>
      <c r="DE90" s="141">
        <v>130</v>
      </c>
      <c r="DF90" s="143">
        <v>0.9</v>
      </c>
      <c r="DG90" s="143"/>
      <c r="DH90" s="141"/>
      <c r="DI90" s="141"/>
      <c r="DJ90" s="141"/>
      <c r="DK90" s="143"/>
      <c r="DL90" s="141"/>
      <c r="DQ90" s="143"/>
    </row>
    <row r="91" spans="1:166" x14ac:dyDescent="0.25">
      <c r="A91" s="52">
        <v>45835</v>
      </c>
      <c r="B91" s="37" t="s">
        <v>24</v>
      </c>
      <c r="C91" s="1" t="s">
        <v>20</v>
      </c>
      <c r="D91" s="1" t="s">
        <v>55</v>
      </c>
      <c r="S91" s="95"/>
      <c r="T91" s="97"/>
      <c r="AN91" s="95"/>
      <c r="BV91" s="43"/>
      <c r="BW91" s="43"/>
      <c r="BX91" s="43"/>
      <c r="BY91" s="136"/>
      <c r="BZ91" s="136"/>
      <c r="CA91" s="136"/>
      <c r="CB91" s="136"/>
      <c r="CC91" s="136"/>
      <c r="CD91" s="136"/>
      <c r="CE91" s="43"/>
      <c r="CF91" s="137"/>
      <c r="CM91" s="141"/>
      <c r="CN91" s="141"/>
      <c r="CO91" s="141"/>
      <c r="CP91" s="141"/>
      <c r="CQ91" s="141"/>
      <c r="CR91" s="142"/>
      <c r="CS91" s="142"/>
      <c r="CT91" s="142"/>
      <c r="CU91" s="141"/>
      <c r="CV91" s="141"/>
      <c r="CW91" s="141"/>
      <c r="CX91" s="141"/>
      <c r="CY91" s="141"/>
      <c r="CZ91" s="141"/>
      <c r="DA91" s="141"/>
      <c r="DD91" s="169">
        <v>338</v>
      </c>
      <c r="DE91" s="141">
        <v>131</v>
      </c>
      <c r="DF91" s="143">
        <v>0.91</v>
      </c>
      <c r="DG91" s="143"/>
      <c r="DH91" s="141"/>
      <c r="DI91" s="141"/>
      <c r="DJ91" s="141"/>
      <c r="DK91" s="143"/>
      <c r="DL91" s="141"/>
      <c r="DQ91" s="143"/>
      <c r="EK91" s="162"/>
    </row>
    <row r="92" spans="1:166" x14ac:dyDescent="0.25">
      <c r="A92" s="52">
        <v>45836</v>
      </c>
      <c r="B92" s="37" t="s">
        <v>24</v>
      </c>
      <c r="C92" s="1" t="s">
        <v>20</v>
      </c>
      <c r="D92" s="1" t="s">
        <v>55</v>
      </c>
      <c r="S92" s="95"/>
      <c r="T92" s="97"/>
      <c r="AN92" s="95"/>
      <c r="BV92" s="43"/>
      <c r="BW92" s="43"/>
      <c r="BX92" s="43"/>
      <c r="BY92" s="136"/>
      <c r="BZ92" s="136"/>
      <c r="CA92" s="136"/>
      <c r="CB92" s="136"/>
      <c r="CC92" s="136"/>
      <c r="CD92" s="136"/>
      <c r="CE92" s="43"/>
      <c r="CF92" s="137"/>
      <c r="CM92" s="141"/>
      <c r="CN92" s="141"/>
      <c r="CO92" s="141"/>
      <c r="CP92" s="141"/>
      <c r="CQ92" s="141"/>
      <c r="CR92" s="142"/>
      <c r="CS92" s="142"/>
      <c r="CT92" s="142"/>
      <c r="CU92" s="141"/>
      <c r="CV92" s="141"/>
      <c r="CW92" s="141"/>
      <c r="CX92" s="141"/>
      <c r="CY92" s="141"/>
      <c r="CZ92" s="141"/>
      <c r="DA92" s="141"/>
      <c r="DD92" s="169" t="s">
        <v>202</v>
      </c>
      <c r="DE92" s="141"/>
      <c r="DF92" s="143">
        <v>0.92</v>
      </c>
      <c r="DG92" s="143"/>
      <c r="DH92" s="141"/>
      <c r="DI92" s="141"/>
      <c r="DJ92" s="141"/>
      <c r="DK92" s="143"/>
      <c r="DL92" s="141"/>
      <c r="DQ92" s="143"/>
    </row>
    <row r="93" spans="1:166" s="27" customFormat="1" x14ac:dyDescent="0.25">
      <c r="A93" s="52">
        <v>45837</v>
      </c>
      <c r="B93" s="37" t="s">
        <v>24</v>
      </c>
      <c r="C93" s="27" t="s">
        <v>20</v>
      </c>
      <c r="D93" s="27" t="s">
        <v>55</v>
      </c>
      <c r="E93" s="95"/>
      <c r="F93" s="95"/>
      <c r="G93" s="95"/>
      <c r="H93" s="95"/>
      <c r="I93" s="95"/>
      <c r="J93" s="95"/>
      <c r="K93" s="95"/>
      <c r="L93" s="95"/>
      <c r="M93" s="95"/>
      <c r="N93" s="96"/>
      <c r="O93" s="95"/>
      <c r="P93" s="101"/>
      <c r="Q93" s="101"/>
      <c r="R93" s="102"/>
      <c r="S93" s="101"/>
      <c r="T93" s="102"/>
      <c r="U93" s="101"/>
      <c r="V93" s="101"/>
      <c r="W93" s="103"/>
      <c r="X93" s="99"/>
      <c r="Y93" s="95"/>
      <c r="Z93" s="95"/>
      <c r="AA93" s="95"/>
      <c r="AB93" s="95"/>
      <c r="AC93" s="95"/>
      <c r="AD93" s="95"/>
      <c r="AE93" s="95"/>
      <c r="AF93" s="95"/>
      <c r="AG93" s="95"/>
      <c r="AH93" s="95"/>
      <c r="AI93" s="95"/>
      <c r="AJ93" s="100"/>
      <c r="AK93" s="95"/>
      <c r="AL93" s="99"/>
      <c r="AM93" s="95"/>
      <c r="AN93" s="95"/>
      <c r="AO93" s="99"/>
      <c r="AP93" s="99"/>
      <c r="AQ93" s="95"/>
      <c r="AR93" s="95"/>
      <c r="AS93" s="95"/>
      <c r="AT93" s="95"/>
      <c r="AU93" s="95"/>
      <c r="AV93" s="98"/>
      <c r="AW93" s="104"/>
      <c r="AX93" s="101"/>
      <c r="AY93" s="101"/>
      <c r="AZ93" s="101"/>
      <c r="BA93" s="101"/>
      <c r="BB93" s="101"/>
      <c r="BC93" s="101"/>
      <c r="BD93" s="101"/>
      <c r="BE93" s="101"/>
      <c r="BF93" s="105"/>
      <c r="BG93" s="101"/>
      <c r="BH93" s="104"/>
      <c r="BI93" s="101"/>
      <c r="BJ93" s="101"/>
      <c r="BK93" s="101"/>
      <c r="BL93" s="101"/>
      <c r="BM93" s="101"/>
      <c r="BN93" s="101"/>
      <c r="BO93" s="101"/>
      <c r="BP93" s="101"/>
      <c r="BQ93" s="101"/>
      <c r="BR93" s="101"/>
      <c r="BS93" s="101"/>
      <c r="BT93" s="101"/>
      <c r="BU93" s="103"/>
      <c r="BV93" s="43"/>
      <c r="BW93" s="43"/>
      <c r="BX93" s="43"/>
      <c r="BY93" s="136"/>
      <c r="BZ93" s="136"/>
      <c r="CA93" s="136"/>
      <c r="CB93" s="136"/>
      <c r="CC93" s="136"/>
      <c r="CD93" s="136"/>
      <c r="CE93" s="43"/>
      <c r="CF93" s="137"/>
      <c r="CG93" s="38"/>
      <c r="CH93" s="28"/>
      <c r="CI93" s="29"/>
      <c r="CM93" s="141"/>
      <c r="CN93" s="141"/>
      <c r="CO93" s="141"/>
      <c r="CP93" s="141"/>
      <c r="CQ93" s="141"/>
      <c r="CR93" s="142"/>
      <c r="CS93" s="142"/>
      <c r="CT93" s="142"/>
      <c r="CU93" s="141"/>
      <c r="CV93" s="141"/>
      <c r="CW93" s="141"/>
      <c r="CX93" s="141"/>
      <c r="CY93" s="141"/>
      <c r="CZ93" s="141"/>
      <c r="DA93" s="141"/>
      <c r="DB93" s="141"/>
      <c r="DC93" s="141"/>
      <c r="DD93" s="169">
        <v>746</v>
      </c>
      <c r="DE93" s="141">
        <v>133</v>
      </c>
      <c r="DF93" s="143">
        <v>0.93</v>
      </c>
      <c r="DG93" s="143"/>
      <c r="DH93" s="141"/>
      <c r="DI93" s="141"/>
      <c r="DJ93" s="141"/>
      <c r="DK93" s="143"/>
      <c r="DL93" s="141"/>
      <c r="DM93" s="145"/>
      <c r="DN93" s="141"/>
      <c r="DO93" s="141"/>
      <c r="DP93" s="141"/>
      <c r="DQ93" s="143"/>
      <c r="DR93" s="141"/>
      <c r="DS93" s="143"/>
      <c r="DT93" s="141"/>
      <c r="DU93" s="143"/>
      <c r="DX93" s="28"/>
      <c r="DY93" s="29"/>
      <c r="EB93" s="157"/>
      <c r="EC93" s="157"/>
      <c r="ED93" s="157"/>
      <c r="EE93" s="157"/>
      <c r="EF93" s="157"/>
      <c r="EG93" s="157"/>
      <c r="EH93" s="158"/>
      <c r="EI93" s="158"/>
      <c r="EJ93" s="158"/>
      <c r="EK93" s="157"/>
      <c r="EL93" s="157"/>
      <c r="EM93" s="157"/>
      <c r="EN93" s="157"/>
      <c r="EO93" s="157"/>
      <c r="EP93" s="157"/>
      <c r="EQ93" s="157"/>
      <c r="ER93" s="157"/>
      <c r="ES93" s="157"/>
      <c r="ET93" s="157"/>
      <c r="EU93" s="157"/>
      <c r="EV93" s="159"/>
      <c r="EW93" s="157"/>
      <c r="EX93" s="157"/>
      <c r="EY93" s="157"/>
      <c r="EZ93" s="157"/>
      <c r="FA93" s="157"/>
      <c r="FB93" s="157"/>
      <c r="FC93" s="157"/>
      <c r="FD93" s="157"/>
      <c r="FE93" s="157"/>
      <c r="FF93" s="157"/>
      <c r="FG93" s="160"/>
      <c r="FH93" s="161"/>
      <c r="FI93" s="157"/>
      <c r="FJ93" s="157"/>
    </row>
    <row r="94" spans="1:166" s="27" customFormat="1" x14ac:dyDescent="0.25">
      <c r="A94" s="52">
        <v>45838</v>
      </c>
      <c r="B94" s="37" t="s">
        <v>25</v>
      </c>
      <c r="C94" s="27" t="s">
        <v>20</v>
      </c>
      <c r="D94" s="27" t="s">
        <v>55</v>
      </c>
      <c r="E94" s="95"/>
      <c r="F94" s="95"/>
      <c r="G94" s="95"/>
      <c r="H94" s="95"/>
      <c r="I94" s="95"/>
      <c r="J94" s="95"/>
      <c r="K94" s="95"/>
      <c r="L94" s="95"/>
      <c r="M94" s="95"/>
      <c r="N94" s="96"/>
      <c r="O94" s="95"/>
      <c r="P94" s="101"/>
      <c r="Q94" s="101"/>
      <c r="R94" s="102"/>
      <c r="S94" s="101"/>
      <c r="T94" s="102"/>
      <c r="U94" s="101"/>
      <c r="V94" s="101"/>
      <c r="W94" s="103"/>
      <c r="X94" s="99"/>
      <c r="Y94" s="95"/>
      <c r="Z94" s="95"/>
      <c r="AA94" s="95"/>
      <c r="AB94" s="95"/>
      <c r="AC94" s="95"/>
      <c r="AD94" s="95"/>
      <c r="AE94" s="95"/>
      <c r="AF94" s="95"/>
      <c r="AG94" s="95"/>
      <c r="AH94" s="95"/>
      <c r="AI94" s="95"/>
      <c r="AJ94" s="100"/>
      <c r="AK94" s="95"/>
      <c r="AL94" s="99"/>
      <c r="AM94" s="95"/>
      <c r="AN94" s="95"/>
      <c r="AO94" s="99"/>
      <c r="AP94" s="99"/>
      <c r="AQ94" s="95"/>
      <c r="AR94" s="95"/>
      <c r="AS94" s="95"/>
      <c r="AT94" s="95"/>
      <c r="AU94" s="95"/>
      <c r="AV94" s="98"/>
      <c r="AW94" s="104"/>
      <c r="AX94" s="101"/>
      <c r="AY94" s="101"/>
      <c r="AZ94" s="101"/>
      <c r="BA94" s="101"/>
      <c r="BB94" s="101"/>
      <c r="BC94" s="101"/>
      <c r="BD94" s="101"/>
      <c r="BE94" s="101"/>
      <c r="BF94" s="105"/>
      <c r="BG94" s="101"/>
      <c r="BH94" s="104"/>
      <c r="BI94" s="101"/>
      <c r="BJ94" s="101"/>
      <c r="BK94" s="101"/>
      <c r="BL94" s="101"/>
      <c r="BM94" s="101"/>
      <c r="BN94" s="101"/>
      <c r="BO94" s="101"/>
      <c r="BP94" s="101"/>
      <c r="BQ94" s="101"/>
      <c r="BR94" s="101"/>
      <c r="BS94" s="101"/>
      <c r="BT94" s="101"/>
      <c r="BU94" s="103"/>
      <c r="BV94" s="43"/>
      <c r="BW94" s="43"/>
      <c r="BX94" s="43"/>
      <c r="BY94" s="136"/>
      <c r="BZ94" s="136"/>
      <c r="CA94" s="136"/>
      <c r="CB94" s="136"/>
      <c r="CC94" s="136"/>
      <c r="CD94" s="136"/>
      <c r="CE94" s="43"/>
      <c r="CF94" s="137"/>
      <c r="CG94" s="38"/>
      <c r="CH94" s="28"/>
      <c r="CI94" s="29"/>
      <c r="CM94" s="141"/>
      <c r="CN94" s="141"/>
      <c r="CO94" s="141"/>
      <c r="CP94" s="141"/>
      <c r="CQ94" s="141"/>
      <c r="CR94" s="142"/>
      <c r="CS94" s="142"/>
      <c r="CT94" s="142"/>
      <c r="CU94" s="141"/>
      <c r="CV94" s="141"/>
      <c r="CW94" s="141"/>
      <c r="CX94" s="141"/>
      <c r="CY94" s="141"/>
      <c r="CZ94" s="141"/>
      <c r="DA94" s="141"/>
      <c r="DB94" s="141"/>
      <c r="DC94" s="141"/>
      <c r="DD94" s="169">
        <v>657</v>
      </c>
      <c r="DE94" s="141">
        <v>134</v>
      </c>
      <c r="DF94" s="143">
        <v>0.94</v>
      </c>
      <c r="DG94" s="143"/>
      <c r="DH94" s="141"/>
      <c r="DI94" s="141"/>
      <c r="DJ94" s="141"/>
      <c r="DK94" s="143"/>
      <c r="DL94" s="141"/>
      <c r="DM94" s="145"/>
      <c r="DN94" s="141"/>
      <c r="DO94" s="141"/>
      <c r="DP94" s="141"/>
      <c r="DQ94" s="143"/>
      <c r="DR94" s="141"/>
      <c r="DS94" s="143"/>
      <c r="DT94" s="141"/>
      <c r="DU94" s="143"/>
      <c r="DX94" s="28"/>
      <c r="DY94" s="29"/>
      <c r="EB94" s="157"/>
      <c r="EC94" s="157"/>
      <c r="ED94" s="157"/>
      <c r="EE94" s="157"/>
      <c r="EF94" s="157"/>
      <c r="EG94" s="157"/>
      <c r="EH94" s="158"/>
      <c r="EI94" s="158"/>
      <c r="EJ94" s="158"/>
      <c r="EK94" s="157"/>
      <c r="EL94" s="157"/>
      <c r="EM94" s="157"/>
      <c r="EN94" s="157"/>
      <c r="EO94" s="157"/>
      <c r="EP94" s="157"/>
      <c r="EQ94" s="157"/>
      <c r="ER94" s="157"/>
      <c r="ES94" s="157"/>
      <c r="ET94" s="157"/>
      <c r="EU94" s="157"/>
      <c r="EV94" s="159"/>
      <c r="EW94" s="157"/>
      <c r="EX94" s="157"/>
      <c r="EY94" s="157"/>
      <c r="EZ94" s="157"/>
      <c r="FA94" s="157"/>
      <c r="FB94" s="157"/>
      <c r="FC94" s="157"/>
      <c r="FD94" s="157"/>
      <c r="FE94" s="157"/>
      <c r="FF94" s="157"/>
      <c r="FG94" s="160"/>
      <c r="FH94" s="161"/>
      <c r="FI94" s="157"/>
      <c r="FJ94" s="157"/>
    </row>
    <row r="95" spans="1:166" s="43" customFormat="1" x14ac:dyDescent="0.25">
      <c r="A95" s="70">
        <v>45839</v>
      </c>
      <c r="B95" s="42" t="s">
        <v>25</v>
      </c>
      <c r="C95" s="43" t="s">
        <v>26</v>
      </c>
      <c r="D95" s="43" t="s">
        <v>56</v>
      </c>
      <c r="E95" s="95"/>
      <c r="F95" s="95"/>
      <c r="G95" s="95"/>
      <c r="H95" s="95"/>
      <c r="I95" s="95"/>
      <c r="J95" s="95"/>
      <c r="K95" s="95"/>
      <c r="L95" s="95"/>
      <c r="M95" s="95"/>
      <c r="N95" s="96"/>
      <c r="O95" s="95"/>
      <c r="P95" s="101"/>
      <c r="Q95" s="101"/>
      <c r="R95" s="102"/>
      <c r="S95" s="103"/>
      <c r="T95" s="106"/>
      <c r="U95" s="101"/>
      <c r="V95" s="101"/>
      <c r="W95" s="103"/>
      <c r="X95" s="99"/>
      <c r="Y95" s="95"/>
      <c r="Z95" s="95"/>
      <c r="AA95" s="95"/>
      <c r="AB95" s="95"/>
      <c r="AC95" s="95"/>
      <c r="AD95" s="95"/>
      <c r="AE95" s="95"/>
      <c r="AF95" s="95"/>
      <c r="AG95" s="95"/>
      <c r="AH95" s="95"/>
      <c r="AI95" s="95"/>
      <c r="AJ95" s="100"/>
      <c r="AK95" s="95"/>
      <c r="AL95" s="99"/>
      <c r="AM95" s="95"/>
      <c r="AN95" s="95"/>
      <c r="AO95" s="99"/>
      <c r="AP95" s="99"/>
      <c r="AQ95" s="95"/>
      <c r="AR95" s="95"/>
      <c r="AS95" s="95"/>
      <c r="AT95" s="95"/>
      <c r="AU95" s="95"/>
      <c r="AV95" s="98"/>
      <c r="AW95" s="104"/>
      <c r="AX95" s="101"/>
      <c r="AY95" s="101"/>
      <c r="AZ95" s="101"/>
      <c r="BA95" s="101"/>
      <c r="BB95" s="101"/>
      <c r="BC95" s="101"/>
      <c r="BD95" s="101"/>
      <c r="BE95" s="101"/>
      <c r="BF95" s="105"/>
      <c r="BG95" s="101"/>
      <c r="BH95" s="104"/>
      <c r="BI95" s="101"/>
      <c r="BJ95" s="101"/>
      <c r="BK95" s="101"/>
      <c r="BL95" s="101"/>
      <c r="BM95" s="101"/>
      <c r="BN95" s="101"/>
      <c r="BO95" s="101"/>
      <c r="BP95" s="101"/>
      <c r="BQ95" s="101"/>
      <c r="BR95" s="101"/>
      <c r="BS95" s="101"/>
      <c r="BT95" s="101"/>
      <c r="BU95" s="103"/>
      <c r="BY95" s="136"/>
      <c r="BZ95" s="136"/>
      <c r="CA95" s="136"/>
      <c r="CB95" s="136"/>
      <c r="CC95" s="136"/>
      <c r="CD95" s="136"/>
      <c r="CF95" s="137"/>
      <c r="CG95" s="46"/>
      <c r="CH95" s="44"/>
      <c r="CI95" s="45"/>
      <c r="CM95" s="141"/>
      <c r="CN95" s="141"/>
      <c r="CO95" s="141"/>
      <c r="CP95" s="141"/>
      <c r="CQ95" s="141"/>
      <c r="CR95" s="146"/>
      <c r="CS95" s="142"/>
      <c r="CT95" s="142"/>
      <c r="CU95" s="141"/>
      <c r="CV95" s="141"/>
      <c r="CW95" s="141"/>
      <c r="CX95" s="141"/>
      <c r="CY95" s="141"/>
      <c r="CZ95" s="141"/>
      <c r="DA95" s="141"/>
      <c r="DB95" s="141"/>
      <c r="DC95" s="141"/>
      <c r="DD95" s="169">
        <v>938</v>
      </c>
      <c r="DE95" s="141">
        <v>135</v>
      </c>
      <c r="DF95" s="143">
        <v>0.95</v>
      </c>
      <c r="DG95" s="143"/>
      <c r="DH95" s="141"/>
      <c r="DI95" s="141"/>
      <c r="DJ95" s="141"/>
      <c r="DK95" s="143"/>
      <c r="DL95" s="141"/>
      <c r="DM95" s="145"/>
      <c r="DN95" s="141"/>
      <c r="DO95" s="141"/>
      <c r="DP95" s="141"/>
      <c r="DQ95" s="143"/>
      <c r="DR95" s="141"/>
      <c r="DS95" s="143"/>
      <c r="DT95" s="141"/>
      <c r="DU95" s="143"/>
      <c r="DX95" s="44"/>
      <c r="DY95" s="45"/>
      <c r="EB95" s="157"/>
      <c r="EC95" s="157"/>
      <c r="ED95" s="157"/>
      <c r="EE95" s="157"/>
      <c r="EF95" s="157"/>
      <c r="EG95" s="157"/>
      <c r="EH95" s="158"/>
      <c r="EI95" s="158"/>
      <c r="EJ95" s="158"/>
      <c r="EK95" s="157"/>
      <c r="EL95" s="157"/>
      <c r="EM95" s="157"/>
      <c r="EN95" s="157"/>
      <c r="EO95" s="157"/>
      <c r="EP95" s="157"/>
      <c r="EQ95" s="157"/>
      <c r="ER95" s="157"/>
      <c r="ES95" s="157"/>
      <c r="ET95" s="157"/>
      <c r="EU95" s="157"/>
      <c r="EV95" s="159"/>
      <c r="EW95" s="157"/>
      <c r="EX95" s="157"/>
      <c r="EY95" s="157"/>
      <c r="EZ95" s="157"/>
      <c r="FA95" s="157"/>
      <c r="FB95" s="157"/>
      <c r="FC95" s="157"/>
      <c r="FD95" s="157"/>
      <c r="FE95" s="157"/>
      <c r="FF95" s="157"/>
      <c r="FG95" s="160"/>
      <c r="FH95" s="161"/>
      <c r="FI95" s="157"/>
      <c r="FJ95" s="157"/>
    </row>
    <row r="96" spans="1:166" s="27" customFormat="1" x14ac:dyDescent="0.25">
      <c r="A96" s="52">
        <v>45840</v>
      </c>
      <c r="B96" s="37" t="s">
        <v>25</v>
      </c>
      <c r="C96" s="27" t="s">
        <v>26</v>
      </c>
      <c r="D96" s="27" t="s">
        <v>56</v>
      </c>
      <c r="E96" s="101"/>
      <c r="F96" s="101"/>
      <c r="G96" s="101"/>
      <c r="H96" s="101"/>
      <c r="I96" s="101"/>
      <c r="J96" s="101"/>
      <c r="K96" s="101"/>
      <c r="L96" s="101"/>
      <c r="M96" s="101"/>
      <c r="N96" s="107"/>
      <c r="O96" s="101"/>
      <c r="P96" s="101"/>
      <c r="Q96" s="101"/>
      <c r="R96" s="102"/>
      <c r="S96" s="103"/>
      <c r="T96" s="106"/>
      <c r="U96" s="101"/>
      <c r="V96" s="101"/>
      <c r="W96" s="103"/>
      <c r="X96" s="99"/>
      <c r="Y96" s="95"/>
      <c r="Z96" s="95"/>
      <c r="AA96" s="95"/>
      <c r="AB96" s="95"/>
      <c r="AC96" s="95"/>
      <c r="AD96" s="95"/>
      <c r="AE96" s="95"/>
      <c r="AF96" s="95"/>
      <c r="AG96" s="95"/>
      <c r="AH96" s="95"/>
      <c r="AI96" s="95"/>
      <c r="AJ96" s="100"/>
      <c r="AK96" s="95"/>
      <c r="AL96" s="99"/>
      <c r="AM96" s="95"/>
      <c r="AN96" s="95"/>
      <c r="AO96" s="99"/>
      <c r="AP96" s="99"/>
      <c r="AQ96" s="95"/>
      <c r="AR96" s="95"/>
      <c r="AS96" s="95"/>
      <c r="AT96" s="95"/>
      <c r="AU96" s="95"/>
      <c r="AV96" s="98"/>
      <c r="AW96" s="104"/>
      <c r="AX96" s="101"/>
      <c r="AY96" s="101"/>
      <c r="AZ96" s="101"/>
      <c r="BA96" s="101"/>
      <c r="BB96" s="101"/>
      <c r="BC96" s="101"/>
      <c r="BD96" s="101"/>
      <c r="BE96" s="101"/>
      <c r="BF96" s="105"/>
      <c r="BG96" s="101"/>
      <c r="BH96" s="104"/>
      <c r="BI96" s="101"/>
      <c r="BJ96" s="101"/>
      <c r="BK96" s="101"/>
      <c r="BL96" s="101"/>
      <c r="BM96" s="101"/>
      <c r="BN96" s="101"/>
      <c r="BO96" s="101"/>
      <c r="BP96" s="101"/>
      <c r="BQ96" s="101"/>
      <c r="BR96" s="101"/>
      <c r="BS96" s="101"/>
      <c r="BT96" s="101"/>
      <c r="BU96" s="103"/>
      <c r="BV96" s="43"/>
      <c r="BY96" s="136"/>
      <c r="BZ96" s="136"/>
      <c r="CA96" s="136"/>
      <c r="CB96" s="136"/>
      <c r="CC96" s="136"/>
      <c r="CD96" s="136"/>
      <c r="CE96" s="43"/>
      <c r="CF96" s="137"/>
      <c r="CG96" s="38"/>
      <c r="CH96" s="28"/>
      <c r="CI96" s="29"/>
      <c r="CM96" s="141"/>
      <c r="CN96" s="141"/>
      <c r="CO96" s="141"/>
      <c r="CP96" s="141"/>
      <c r="CQ96" s="141"/>
      <c r="CR96" s="146"/>
      <c r="CS96" s="146"/>
      <c r="CT96" s="146"/>
      <c r="CU96" s="141"/>
      <c r="CV96" s="141"/>
      <c r="CW96" s="141"/>
      <c r="CX96" s="141"/>
      <c r="CY96" s="141"/>
      <c r="CZ96" s="141"/>
      <c r="DA96" s="141"/>
      <c r="DB96" s="141"/>
      <c r="DC96" s="141"/>
      <c r="DD96" s="169">
        <v>876</v>
      </c>
      <c r="DE96" s="141">
        <v>136</v>
      </c>
      <c r="DF96" s="143">
        <v>0.96</v>
      </c>
      <c r="DG96" s="143"/>
      <c r="DH96" s="141"/>
      <c r="DI96" s="141"/>
      <c r="DJ96" s="141"/>
      <c r="DK96" s="143"/>
      <c r="DL96" s="141"/>
      <c r="DM96" s="145"/>
      <c r="DN96" s="141"/>
      <c r="DO96" s="141"/>
      <c r="DP96" s="141"/>
      <c r="DQ96" s="143"/>
      <c r="DR96" s="141"/>
      <c r="DS96" s="143"/>
      <c r="DT96" s="141"/>
      <c r="DU96" s="143"/>
      <c r="DX96" s="28"/>
      <c r="DY96" s="29"/>
      <c r="EB96" s="157"/>
      <c r="EC96" s="157"/>
      <c r="ED96" s="157"/>
      <c r="EE96" s="157"/>
      <c r="EF96" s="157"/>
      <c r="EG96" s="157"/>
      <c r="EH96" s="158"/>
      <c r="EI96" s="158"/>
      <c r="EJ96" s="158"/>
      <c r="EK96" s="157"/>
      <c r="EL96" s="157"/>
      <c r="EM96" s="157"/>
      <c r="EN96" s="157"/>
      <c r="EO96" s="157"/>
      <c r="EP96" s="157"/>
      <c r="EQ96" s="157"/>
      <c r="ER96" s="157"/>
      <c r="ES96" s="157"/>
      <c r="ET96" s="157"/>
      <c r="EU96" s="157"/>
      <c r="EV96" s="159"/>
      <c r="EW96" s="157"/>
      <c r="EX96" s="157"/>
      <c r="EY96" s="157"/>
      <c r="EZ96" s="157"/>
      <c r="FA96" s="157"/>
      <c r="FB96" s="157"/>
      <c r="FC96" s="157"/>
      <c r="FD96" s="157"/>
      <c r="FE96" s="157"/>
      <c r="FF96" s="157"/>
      <c r="FG96" s="160"/>
      <c r="FH96" s="161"/>
      <c r="FI96" s="157"/>
      <c r="FJ96" s="157"/>
    </row>
    <row r="97" spans="1:166" s="27" customFormat="1" x14ac:dyDescent="0.25">
      <c r="A97" s="52">
        <v>45841</v>
      </c>
      <c r="B97" s="37" t="s">
        <v>25</v>
      </c>
      <c r="C97" s="27" t="s">
        <v>26</v>
      </c>
      <c r="D97" s="27" t="s">
        <v>56</v>
      </c>
      <c r="E97" s="101"/>
      <c r="F97" s="101"/>
      <c r="G97" s="101"/>
      <c r="H97" s="101"/>
      <c r="I97" s="101"/>
      <c r="J97" s="101"/>
      <c r="K97" s="101"/>
      <c r="L97" s="101"/>
      <c r="M97" s="101"/>
      <c r="N97" s="107"/>
      <c r="O97" s="101"/>
      <c r="P97" s="101"/>
      <c r="Q97" s="101"/>
      <c r="R97" s="102"/>
      <c r="S97" s="103"/>
      <c r="T97" s="106"/>
      <c r="U97" s="101"/>
      <c r="V97" s="101"/>
      <c r="W97" s="103"/>
      <c r="X97" s="99"/>
      <c r="Y97" s="95"/>
      <c r="Z97" s="95"/>
      <c r="AA97" s="95"/>
      <c r="AB97" s="95"/>
      <c r="AC97" s="95"/>
      <c r="AD97" s="95"/>
      <c r="AE97" s="95"/>
      <c r="AF97" s="95"/>
      <c r="AG97" s="95"/>
      <c r="AH97" s="95"/>
      <c r="AI97" s="95"/>
      <c r="AJ97" s="100"/>
      <c r="AK97" s="95"/>
      <c r="AL97" s="99"/>
      <c r="AM97" s="95"/>
      <c r="AN97" s="95"/>
      <c r="AO97" s="99"/>
      <c r="AP97" s="99"/>
      <c r="AQ97" s="95"/>
      <c r="AR97" s="95"/>
      <c r="AS97" s="95"/>
      <c r="AT97" s="95"/>
      <c r="AU97" s="95"/>
      <c r="AV97" s="98"/>
      <c r="AW97" s="104"/>
      <c r="AX97" s="101"/>
      <c r="AY97" s="101"/>
      <c r="AZ97" s="101"/>
      <c r="BA97" s="101"/>
      <c r="BB97" s="101"/>
      <c r="BC97" s="101"/>
      <c r="BD97" s="101"/>
      <c r="BE97" s="101"/>
      <c r="BF97" s="105"/>
      <c r="BG97" s="101"/>
      <c r="BH97" s="104"/>
      <c r="BI97" s="101"/>
      <c r="BJ97" s="101"/>
      <c r="BK97" s="101"/>
      <c r="BL97" s="101"/>
      <c r="BM97" s="101"/>
      <c r="BN97" s="101"/>
      <c r="BO97" s="101"/>
      <c r="BP97" s="101"/>
      <c r="BQ97" s="101"/>
      <c r="BR97" s="101"/>
      <c r="BS97" s="101"/>
      <c r="BT97" s="101"/>
      <c r="BU97" s="103"/>
      <c r="BV97" s="43"/>
      <c r="BY97" s="136"/>
      <c r="BZ97" s="136"/>
      <c r="CA97" s="136"/>
      <c r="CB97" s="136"/>
      <c r="CC97" s="136"/>
      <c r="CD97" s="136"/>
      <c r="CE97" s="43"/>
      <c r="CF97" s="137"/>
      <c r="CG97" s="38"/>
      <c r="CH97" s="28"/>
      <c r="CI97" s="29"/>
      <c r="CM97" s="141"/>
      <c r="CN97" s="141"/>
      <c r="CO97" s="141"/>
      <c r="CP97" s="141"/>
      <c r="CQ97" s="141"/>
      <c r="CR97" s="146"/>
      <c r="CS97" s="146"/>
      <c r="CT97" s="146"/>
      <c r="CU97" s="141"/>
      <c r="CV97" s="141"/>
      <c r="CW97" s="141"/>
      <c r="CX97" s="141"/>
      <c r="CY97" s="141"/>
      <c r="CZ97" s="141"/>
      <c r="DA97" s="141"/>
      <c r="DB97" s="141"/>
      <c r="DC97" s="141"/>
      <c r="DD97" s="169">
        <v>981</v>
      </c>
      <c r="DE97" s="141">
        <v>137</v>
      </c>
      <c r="DF97" s="143">
        <v>0.97</v>
      </c>
      <c r="DG97" s="143"/>
      <c r="DH97" s="141"/>
      <c r="DI97" s="141"/>
      <c r="DJ97" s="141"/>
      <c r="DK97" s="143"/>
      <c r="DL97" s="141"/>
      <c r="DM97" s="145"/>
      <c r="DN97" s="141"/>
      <c r="DO97" s="141"/>
      <c r="DP97" s="141"/>
      <c r="DQ97" s="143"/>
      <c r="DR97" s="141"/>
      <c r="DS97" s="143"/>
      <c r="DT97" s="141"/>
      <c r="DU97" s="143"/>
      <c r="DX97" s="28"/>
      <c r="DY97" s="29"/>
      <c r="EB97" s="157"/>
      <c r="EC97" s="157"/>
      <c r="ED97" s="157"/>
      <c r="EE97" s="157"/>
      <c r="EF97" s="157"/>
      <c r="EG97" s="157"/>
      <c r="EH97" s="158"/>
      <c r="EI97" s="158"/>
      <c r="EJ97" s="158"/>
      <c r="EK97" s="157"/>
      <c r="EL97" s="157"/>
      <c r="EM97" s="157"/>
      <c r="EN97" s="157"/>
      <c r="EO97" s="157"/>
      <c r="EP97" s="157"/>
      <c r="EQ97" s="157"/>
      <c r="ER97" s="157"/>
      <c r="ES97" s="157"/>
      <c r="ET97" s="157"/>
      <c r="EU97" s="157"/>
      <c r="EV97" s="159"/>
      <c r="EW97" s="157"/>
      <c r="EX97" s="157"/>
      <c r="EY97" s="157"/>
      <c r="EZ97" s="157"/>
      <c r="FA97" s="157"/>
      <c r="FB97" s="157"/>
      <c r="FC97" s="157"/>
      <c r="FD97" s="157"/>
      <c r="FE97" s="157"/>
      <c r="FF97" s="157"/>
      <c r="FG97" s="160"/>
      <c r="FH97" s="161"/>
      <c r="FI97" s="157"/>
      <c r="FJ97" s="157"/>
    </row>
    <row r="98" spans="1:166" s="27" customFormat="1" x14ac:dyDescent="0.25">
      <c r="A98" s="52">
        <v>45842</v>
      </c>
      <c r="B98" s="37" t="s">
        <v>25</v>
      </c>
      <c r="C98" s="27" t="s">
        <v>26</v>
      </c>
      <c r="D98" s="27" t="s">
        <v>56</v>
      </c>
      <c r="E98" s="101"/>
      <c r="F98" s="101"/>
      <c r="G98" s="101"/>
      <c r="H98" s="101"/>
      <c r="I98" s="101"/>
      <c r="J98" s="101"/>
      <c r="K98" s="101"/>
      <c r="L98" s="101"/>
      <c r="M98" s="101"/>
      <c r="N98" s="107"/>
      <c r="O98" s="101"/>
      <c r="P98" s="101"/>
      <c r="Q98" s="101"/>
      <c r="R98" s="102"/>
      <c r="S98" s="103"/>
      <c r="T98" s="106"/>
      <c r="U98" s="101"/>
      <c r="V98" s="101"/>
      <c r="W98" s="103"/>
      <c r="X98" s="99"/>
      <c r="Y98" s="95"/>
      <c r="Z98" s="95"/>
      <c r="AA98" s="95"/>
      <c r="AB98" s="95"/>
      <c r="AC98" s="95"/>
      <c r="AD98" s="95"/>
      <c r="AE98" s="95"/>
      <c r="AF98" s="95"/>
      <c r="AG98" s="95"/>
      <c r="AH98" s="95"/>
      <c r="AI98" s="95"/>
      <c r="AJ98" s="100"/>
      <c r="AK98" s="95"/>
      <c r="AL98" s="99"/>
      <c r="AM98" s="95"/>
      <c r="AN98" s="95"/>
      <c r="AO98" s="99"/>
      <c r="AP98" s="99"/>
      <c r="AQ98" s="95"/>
      <c r="AR98" s="95"/>
      <c r="AS98" s="95"/>
      <c r="AT98" s="95"/>
      <c r="AU98" s="95"/>
      <c r="AV98" s="98"/>
      <c r="AW98" s="104"/>
      <c r="AX98" s="101"/>
      <c r="AY98" s="101"/>
      <c r="AZ98" s="101"/>
      <c r="BA98" s="101"/>
      <c r="BB98" s="101"/>
      <c r="BC98" s="101"/>
      <c r="BD98" s="101"/>
      <c r="BE98" s="101"/>
      <c r="BF98" s="105"/>
      <c r="BG98" s="101"/>
      <c r="BH98" s="104"/>
      <c r="BI98" s="101"/>
      <c r="BJ98" s="101"/>
      <c r="BK98" s="101"/>
      <c r="BL98" s="101"/>
      <c r="BM98" s="101"/>
      <c r="BN98" s="101"/>
      <c r="BO98" s="101"/>
      <c r="BP98" s="101"/>
      <c r="BQ98" s="101"/>
      <c r="BR98" s="101"/>
      <c r="BS98" s="101"/>
      <c r="BT98" s="101"/>
      <c r="BU98" s="103"/>
      <c r="BV98" s="43"/>
      <c r="BY98" s="136"/>
      <c r="BZ98" s="136"/>
      <c r="CA98" s="136"/>
      <c r="CB98" s="136"/>
      <c r="CC98" s="136"/>
      <c r="CD98" s="136"/>
      <c r="CE98" s="43"/>
      <c r="CF98" s="137"/>
      <c r="CG98" s="38"/>
      <c r="CH98" s="28"/>
      <c r="CI98" s="29"/>
      <c r="CM98" s="141"/>
      <c r="CN98" s="141"/>
      <c r="CO98" s="141"/>
      <c r="CP98" s="141"/>
      <c r="CQ98" s="141"/>
      <c r="CR98" s="146"/>
      <c r="CS98" s="146"/>
      <c r="CT98" s="146"/>
      <c r="CU98" s="141"/>
      <c r="CV98" s="141"/>
      <c r="CW98" s="141"/>
      <c r="CX98" s="141"/>
      <c r="CY98" s="141"/>
      <c r="CZ98" s="141"/>
      <c r="DA98" s="141"/>
      <c r="DB98" s="141"/>
      <c r="DC98" s="141"/>
      <c r="DD98" s="169">
        <v>394</v>
      </c>
      <c r="DE98" s="141">
        <v>138</v>
      </c>
      <c r="DF98" s="143">
        <v>0.98</v>
      </c>
      <c r="DG98" s="143"/>
      <c r="DH98" s="141"/>
      <c r="DI98" s="141"/>
      <c r="DJ98" s="141"/>
      <c r="DK98" s="143"/>
      <c r="DL98" s="141"/>
      <c r="DM98" s="145"/>
      <c r="DN98" s="141"/>
      <c r="DO98" s="141"/>
      <c r="DP98" s="141"/>
      <c r="DQ98" s="143"/>
      <c r="DR98" s="141"/>
      <c r="DS98" s="143"/>
      <c r="DT98" s="141"/>
      <c r="DU98" s="143"/>
      <c r="DX98" s="28"/>
      <c r="DY98" s="29"/>
      <c r="EB98" s="157"/>
      <c r="EC98" s="157"/>
      <c r="ED98" s="157"/>
      <c r="EE98" s="157"/>
      <c r="EF98" s="157"/>
      <c r="EG98" s="157"/>
      <c r="EH98" s="158"/>
      <c r="EI98" s="158"/>
      <c r="EJ98" s="158"/>
      <c r="EK98" s="157"/>
      <c r="EL98" s="157"/>
      <c r="EM98" s="157"/>
      <c r="EN98" s="157"/>
      <c r="EO98" s="157"/>
      <c r="EP98" s="157"/>
      <c r="EQ98" s="157"/>
      <c r="ER98" s="157"/>
      <c r="ES98" s="157"/>
      <c r="ET98" s="157"/>
      <c r="EU98" s="157"/>
      <c r="EV98" s="159"/>
      <c r="EW98" s="157"/>
      <c r="EX98" s="157"/>
      <c r="EY98" s="157"/>
      <c r="EZ98" s="157"/>
      <c r="FA98" s="157"/>
      <c r="FB98" s="157"/>
      <c r="FC98" s="157"/>
      <c r="FD98" s="157"/>
      <c r="FE98" s="157"/>
      <c r="FF98" s="157"/>
      <c r="FG98" s="160"/>
      <c r="FH98" s="161"/>
      <c r="FI98" s="157"/>
      <c r="FJ98" s="157"/>
    </row>
    <row r="99" spans="1:166" s="27" customFormat="1" x14ac:dyDescent="0.25">
      <c r="A99" s="52">
        <v>45843</v>
      </c>
      <c r="B99" s="37" t="s">
        <v>25</v>
      </c>
      <c r="C99" s="27" t="s">
        <v>26</v>
      </c>
      <c r="D99" s="27" t="s">
        <v>56</v>
      </c>
      <c r="E99" s="101"/>
      <c r="F99" s="101"/>
      <c r="G99" s="101"/>
      <c r="H99" s="101"/>
      <c r="I99" s="101"/>
      <c r="J99" s="101"/>
      <c r="K99" s="101"/>
      <c r="L99" s="101"/>
      <c r="M99" s="101"/>
      <c r="N99" s="107"/>
      <c r="O99" s="101"/>
      <c r="P99" s="101"/>
      <c r="Q99" s="101"/>
      <c r="R99" s="102"/>
      <c r="S99" s="103"/>
      <c r="T99" s="106"/>
      <c r="U99" s="101"/>
      <c r="V99" s="101"/>
      <c r="W99" s="103"/>
      <c r="X99" s="99"/>
      <c r="Y99" s="95"/>
      <c r="Z99" s="95"/>
      <c r="AA99" s="95"/>
      <c r="AB99" s="95"/>
      <c r="AC99" s="95"/>
      <c r="AD99" s="95"/>
      <c r="AE99" s="95"/>
      <c r="AF99" s="95"/>
      <c r="AG99" s="95"/>
      <c r="AH99" s="95"/>
      <c r="AI99" s="95"/>
      <c r="AJ99" s="100"/>
      <c r="AK99" s="95"/>
      <c r="AL99" s="99"/>
      <c r="AM99" s="95"/>
      <c r="AN99" s="95"/>
      <c r="AO99" s="99"/>
      <c r="AP99" s="99"/>
      <c r="AQ99" s="95"/>
      <c r="AR99" s="95"/>
      <c r="AS99" s="95"/>
      <c r="AT99" s="95"/>
      <c r="AU99" s="95"/>
      <c r="AV99" s="98"/>
      <c r="AW99" s="104"/>
      <c r="AX99" s="101"/>
      <c r="AY99" s="101"/>
      <c r="AZ99" s="101"/>
      <c r="BA99" s="101"/>
      <c r="BB99" s="101"/>
      <c r="BC99" s="101"/>
      <c r="BD99" s="101"/>
      <c r="BE99" s="101"/>
      <c r="BF99" s="105"/>
      <c r="BG99" s="101"/>
      <c r="BH99" s="104"/>
      <c r="BI99" s="101"/>
      <c r="BJ99" s="101"/>
      <c r="BK99" s="101"/>
      <c r="BL99" s="101"/>
      <c r="BM99" s="101"/>
      <c r="BN99" s="101"/>
      <c r="BO99" s="101"/>
      <c r="BP99" s="101"/>
      <c r="BQ99" s="101"/>
      <c r="BR99" s="101"/>
      <c r="BS99" s="101"/>
      <c r="BT99" s="101"/>
      <c r="BU99" s="103"/>
      <c r="BV99" s="43"/>
      <c r="BY99" s="136"/>
      <c r="BZ99" s="136"/>
      <c r="CA99" s="136"/>
      <c r="CB99" s="136"/>
      <c r="CC99" s="136"/>
      <c r="CD99" s="136"/>
      <c r="CE99" s="43"/>
      <c r="CF99" s="137"/>
      <c r="CG99" s="38"/>
      <c r="CH99" s="28"/>
      <c r="CI99" s="29"/>
      <c r="CM99" s="141"/>
      <c r="CN99" s="141"/>
      <c r="CO99" s="141"/>
      <c r="CP99" s="141"/>
      <c r="CQ99" s="141"/>
      <c r="CR99" s="146"/>
      <c r="CS99" s="146"/>
      <c r="CT99" s="146"/>
      <c r="CU99" s="141"/>
      <c r="CV99" s="141"/>
      <c r="CW99" s="141"/>
      <c r="CX99" s="141"/>
      <c r="CY99" s="141"/>
      <c r="CZ99" s="141"/>
      <c r="DA99" s="141"/>
      <c r="DB99" s="141"/>
      <c r="DC99" s="141"/>
      <c r="DD99" s="169" t="s">
        <v>202</v>
      </c>
      <c r="DE99" s="141"/>
      <c r="DF99" s="143">
        <v>0.99</v>
      </c>
      <c r="DG99" s="143"/>
      <c r="DH99" s="141"/>
      <c r="DI99" s="141"/>
      <c r="DJ99" s="141"/>
      <c r="DK99" s="143"/>
      <c r="DL99" s="141"/>
      <c r="DM99" s="145"/>
      <c r="DN99" s="141"/>
      <c r="DO99" s="141"/>
      <c r="DP99" s="141"/>
      <c r="DQ99" s="143"/>
      <c r="DR99" s="141"/>
      <c r="DS99" s="143"/>
      <c r="DT99" s="141"/>
      <c r="DU99" s="143"/>
      <c r="DX99" s="28"/>
      <c r="DY99" s="29"/>
      <c r="EB99" s="157"/>
      <c r="EC99" s="157"/>
      <c r="ED99" s="157"/>
      <c r="EE99" s="157"/>
      <c r="EF99" s="157"/>
      <c r="EG99" s="157"/>
      <c r="EH99" s="158"/>
      <c r="EI99" s="158"/>
      <c r="EJ99" s="158"/>
      <c r="EK99" s="157"/>
      <c r="EL99" s="157"/>
      <c r="EM99" s="157"/>
      <c r="EN99" s="157"/>
      <c r="EO99" s="157"/>
      <c r="EP99" s="157"/>
      <c r="EQ99" s="157"/>
      <c r="ER99" s="157"/>
      <c r="ES99" s="157"/>
      <c r="ET99" s="157"/>
      <c r="EU99" s="157"/>
      <c r="EV99" s="159"/>
      <c r="EW99" s="157"/>
      <c r="EX99" s="157"/>
      <c r="EY99" s="157"/>
      <c r="EZ99" s="157"/>
      <c r="FA99" s="157"/>
      <c r="FB99" s="157"/>
      <c r="FC99" s="157"/>
      <c r="FD99" s="157"/>
      <c r="FE99" s="157"/>
      <c r="FF99" s="157"/>
      <c r="FG99" s="160"/>
      <c r="FH99" s="161"/>
      <c r="FI99" s="157"/>
      <c r="FJ99" s="157"/>
    </row>
    <row r="100" spans="1:166" s="27" customFormat="1" x14ac:dyDescent="0.25">
      <c r="A100" s="52">
        <v>45844</v>
      </c>
      <c r="B100" s="37" t="s">
        <v>25</v>
      </c>
      <c r="C100" s="27" t="s">
        <v>26</v>
      </c>
      <c r="D100" s="27" t="s">
        <v>56</v>
      </c>
      <c r="E100" s="101"/>
      <c r="F100" s="101"/>
      <c r="G100" s="101"/>
      <c r="H100" s="101"/>
      <c r="I100" s="101"/>
      <c r="J100" s="101"/>
      <c r="K100" s="101"/>
      <c r="L100" s="101"/>
      <c r="M100" s="101"/>
      <c r="N100" s="107"/>
      <c r="O100" s="101"/>
      <c r="P100" s="101"/>
      <c r="Q100" s="101"/>
      <c r="R100" s="102"/>
      <c r="S100" s="103"/>
      <c r="T100" s="106"/>
      <c r="U100" s="101"/>
      <c r="V100" s="101"/>
      <c r="W100" s="103"/>
      <c r="X100" s="99"/>
      <c r="Y100" s="95"/>
      <c r="Z100" s="95"/>
      <c r="AA100" s="95"/>
      <c r="AB100" s="95"/>
      <c r="AC100" s="95"/>
      <c r="AD100" s="95"/>
      <c r="AE100" s="95"/>
      <c r="AF100" s="95"/>
      <c r="AG100" s="95"/>
      <c r="AH100" s="95"/>
      <c r="AI100" s="95"/>
      <c r="AJ100" s="100"/>
      <c r="AK100" s="95"/>
      <c r="AL100" s="99"/>
      <c r="AM100" s="95"/>
      <c r="AN100" s="95"/>
      <c r="AO100" s="99"/>
      <c r="AP100" s="99"/>
      <c r="AQ100" s="95"/>
      <c r="AR100" s="95"/>
      <c r="AS100" s="95"/>
      <c r="AT100" s="95"/>
      <c r="AU100" s="95"/>
      <c r="AV100" s="98"/>
      <c r="AW100" s="104"/>
      <c r="AX100" s="101"/>
      <c r="AY100" s="101"/>
      <c r="AZ100" s="101"/>
      <c r="BA100" s="101"/>
      <c r="BB100" s="101"/>
      <c r="BC100" s="101"/>
      <c r="BD100" s="101"/>
      <c r="BE100" s="101"/>
      <c r="BF100" s="105"/>
      <c r="BG100" s="101"/>
      <c r="BH100" s="104"/>
      <c r="BI100" s="101"/>
      <c r="BJ100" s="101"/>
      <c r="BK100" s="101"/>
      <c r="BL100" s="101"/>
      <c r="BM100" s="101"/>
      <c r="BN100" s="101"/>
      <c r="BO100" s="101"/>
      <c r="BP100" s="101"/>
      <c r="BQ100" s="101"/>
      <c r="BR100" s="101"/>
      <c r="BS100" s="101"/>
      <c r="BT100" s="101"/>
      <c r="BU100" s="103"/>
      <c r="BV100" s="43"/>
      <c r="BY100" s="136"/>
      <c r="BZ100" s="136"/>
      <c r="CA100" s="136"/>
      <c r="CB100" s="136"/>
      <c r="CC100" s="136"/>
      <c r="CD100" s="136"/>
      <c r="CE100" s="43"/>
      <c r="CF100" s="137"/>
      <c r="CG100" s="38"/>
      <c r="CH100" s="28"/>
      <c r="CI100" s="29"/>
      <c r="CM100" s="141"/>
      <c r="CN100" s="141"/>
      <c r="CO100" s="141"/>
      <c r="CP100" s="141"/>
      <c r="CQ100" s="141"/>
      <c r="CR100" s="146"/>
      <c r="CS100" s="146"/>
      <c r="CT100" s="146"/>
      <c r="CU100" s="141"/>
      <c r="CV100" s="141"/>
      <c r="CW100" s="141"/>
      <c r="CX100" s="141"/>
      <c r="CY100" s="141"/>
      <c r="CZ100" s="141"/>
      <c r="DA100" s="141"/>
      <c r="DB100" s="141"/>
      <c r="DC100" s="141"/>
      <c r="DD100" s="169" t="s">
        <v>202</v>
      </c>
      <c r="DE100" s="141"/>
      <c r="DF100" s="143">
        <v>1</v>
      </c>
      <c r="DG100" s="143"/>
      <c r="DH100" s="141"/>
      <c r="DI100" s="141"/>
      <c r="DJ100" s="141"/>
      <c r="DK100" s="143"/>
      <c r="DL100" s="141"/>
      <c r="DM100" s="145"/>
      <c r="DN100" s="141"/>
      <c r="DO100" s="141"/>
      <c r="DP100" s="141"/>
      <c r="DQ100" s="143"/>
      <c r="DR100" s="141"/>
      <c r="DS100" s="143"/>
      <c r="DT100" s="141"/>
      <c r="DU100" s="143"/>
      <c r="DX100" s="28"/>
      <c r="DY100" s="29"/>
      <c r="EB100" s="157"/>
      <c r="EC100" s="157"/>
      <c r="ED100" s="157"/>
      <c r="EE100" s="157"/>
      <c r="EF100" s="157"/>
      <c r="EG100" s="157"/>
      <c r="EH100" s="158"/>
      <c r="EI100" s="158"/>
      <c r="EJ100" s="158"/>
      <c r="EK100" s="157"/>
      <c r="EL100" s="157"/>
      <c r="EM100" s="157"/>
      <c r="EN100" s="157"/>
      <c r="EO100" s="157"/>
      <c r="EP100" s="157"/>
      <c r="EQ100" s="157"/>
      <c r="ER100" s="157"/>
      <c r="ES100" s="157"/>
      <c r="ET100" s="157"/>
      <c r="EU100" s="157"/>
      <c r="EV100" s="159"/>
      <c r="EW100" s="157"/>
      <c r="EX100" s="157"/>
      <c r="EY100" s="157"/>
      <c r="EZ100" s="157"/>
      <c r="FA100" s="157"/>
      <c r="FB100" s="157"/>
      <c r="FC100" s="157"/>
      <c r="FD100" s="157"/>
      <c r="FE100" s="157"/>
      <c r="FF100" s="157"/>
      <c r="FG100" s="160"/>
      <c r="FH100" s="161"/>
      <c r="FI100" s="157"/>
      <c r="FJ100" s="157"/>
    </row>
    <row r="101" spans="1:166" s="27" customFormat="1" x14ac:dyDescent="0.25">
      <c r="A101" s="52">
        <v>45845</v>
      </c>
      <c r="B101" s="37" t="s">
        <v>27</v>
      </c>
      <c r="C101" s="27" t="s">
        <v>26</v>
      </c>
      <c r="D101" s="27" t="s">
        <v>56</v>
      </c>
      <c r="E101" s="101"/>
      <c r="F101" s="101"/>
      <c r="G101" s="101"/>
      <c r="H101" s="101"/>
      <c r="I101" s="101"/>
      <c r="J101" s="101"/>
      <c r="K101" s="101"/>
      <c r="L101" s="101"/>
      <c r="M101" s="101"/>
      <c r="N101" s="107"/>
      <c r="O101" s="101"/>
      <c r="P101" s="101"/>
      <c r="Q101" s="101"/>
      <c r="R101" s="102"/>
      <c r="S101" s="103"/>
      <c r="T101" s="106"/>
      <c r="U101" s="101"/>
      <c r="V101" s="101"/>
      <c r="W101" s="103"/>
      <c r="X101" s="99"/>
      <c r="Y101" s="95"/>
      <c r="Z101" s="95"/>
      <c r="AA101" s="95"/>
      <c r="AB101" s="95"/>
      <c r="AC101" s="95"/>
      <c r="AD101" s="95"/>
      <c r="AE101" s="95"/>
      <c r="AF101" s="95"/>
      <c r="AG101" s="95"/>
      <c r="AH101" s="95"/>
      <c r="AI101" s="95"/>
      <c r="AJ101" s="100"/>
      <c r="AK101" s="95"/>
      <c r="AL101" s="99"/>
      <c r="AM101" s="95"/>
      <c r="AN101" s="95"/>
      <c r="AO101" s="99"/>
      <c r="AP101" s="99"/>
      <c r="AQ101" s="95"/>
      <c r="AR101" s="95"/>
      <c r="AS101" s="95"/>
      <c r="AT101" s="95"/>
      <c r="AU101" s="95"/>
      <c r="AV101" s="98"/>
      <c r="AW101" s="104"/>
      <c r="AX101" s="101"/>
      <c r="AY101" s="101"/>
      <c r="AZ101" s="101"/>
      <c r="BA101" s="101"/>
      <c r="BB101" s="101"/>
      <c r="BC101" s="101"/>
      <c r="BD101" s="101"/>
      <c r="BE101" s="101"/>
      <c r="BF101" s="105"/>
      <c r="BG101" s="101"/>
      <c r="BH101" s="104"/>
      <c r="BI101" s="101"/>
      <c r="BJ101" s="101"/>
      <c r="BK101" s="101"/>
      <c r="BL101" s="101"/>
      <c r="BM101" s="101"/>
      <c r="BN101" s="101"/>
      <c r="BO101" s="101"/>
      <c r="BP101" s="101"/>
      <c r="BQ101" s="101"/>
      <c r="BR101" s="101"/>
      <c r="BS101" s="101"/>
      <c r="BT101" s="101"/>
      <c r="BU101" s="103"/>
      <c r="BV101" s="43"/>
      <c r="BY101" s="136"/>
      <c r="BZ101" s="136"/>
      <c r="CA101" s="136"/>
      <c r="CB101" s="136"/>
      <c r="CC101" s="136"/>
      <c r="CD101" s="136"/>
      <c r="CE101" s="43"/>
      <c r="CF101" s="137"/>
      <c r="CG101" s="38"/>
      <c r="CH101" s="28"/>
      <c r="CI101" s="29"/>
      <c r="CM101" s="141"/>
      <c r="CN101" s="141"/>
      <c r="CO101" s="141"/>
      <c r="CP101" s="141"/>
      <c r="CQ101" s="141"/>
      <c r="CR101" s="146"/>
      <c r="CS101" s="146"/>
      <c r="CT101" s="146"/>
      <c r="CU101" s="141"/>
      <c r="CV101" s="141"/>
      <c r="CW101" s="141"/>
      <c r="CX101" s="141"/>
      <c r="CY101" s="141"/>
      <c r="CZ101" s="141"/>
      <c r="DA101" s="141"/>
      <c r="DB101" s="141"/>
      <c r="DC101" s="141"/>
      <c r="DD101" s="169">
        <v>425</v>
      </c>
      <c r="DE101" s="141">
        <v>141</v>
      </c>
      <c r="DF101" s="143">
        <v>1.01</v>
      </c>
      <c r="DG101" s="143"/>
      <c r="DH101" s="141"/>
      <c r="DI101" s="141"/>
      <c r="DJ101" s="141"/>
      <c r="DK101" s="143"/>
      <c r="DL101" s="141"/>
      <c r="DM101" s="145"/>
      <c r="DN101" s="141"/>
      <c r="DO101" s="141"/>
      <c r="DP101" s="141"/>
      <c r="DQ101" s="143"/>
      <c r="DR101" s="141"/>
      <c r="DS101" s="143"/>
      <c r="DT101" s="141"/>
      <c r="DU101" s="143"/>
      <c r="DX101" s="28"/>
      <c r="DY101" s="29"/>
      <c r="EB101" s="157"/>
      <c r="EC101" s="157"/>
      <c r="ED101" s="157"/>
      <c r="EE101" s="157"/>
      <c r="EF101" s="157"/>
      <c r="EG101" s="157"/>
      <c r="EH101" s="158"/>
      <c r="EI101" s="158"/>
      <c r="EJ101" s="158"/>
      <c r="EK101" s="157"/>
      <c r="EL101" s="157"/>
      <c r="EM101" s="157"/>
      <c r="EN101" s="157"/>
      <c r="EO101" s="157"/>
      <c r="EP101" s="157"/>
      <c r="EQ101" s="157"/>
      <c r="ER101" s="157"/>
      <c r="ES101" s="157"/>
      <c r="ET101" s="157"/>
      <c r="EU101" s="157"/>
      <c r="EV101" s="159"/>
      <c r="EW101" s="157"/>
      <c r="EX101" s="157"/>
      <c r="EY101" s="157"/>
      <c r="EZ101" s="157"/>
      <c r="FA101" s="157"/>
      <c r="FB101" s="157"/>
      <c r="FC101" s="157"/>
      <c r="FD101" s="157"/>
      <c r="FE101" s="157"/>
      <c r="FF101" s="157"/>
      <c r="FG101" s="160"/>
      <c r="FH101" s="161"/>
      <c r="FI101" s="157"/>
      <c r="FJ101" s="157"/>
    </row>
    <row r="102" spans="1:166" s="27" customFormat="1" x14ac:dyDescent="0.25">
      <c r="A102" s="52">
        <v>45846</v>
      </c>
      <c r="B102" s="37" t="s">
        <v>27</v>
      </c>
      <c r="C102" s="27" t="s">
        <v>26</v>
      </c>
      <c r="D102" s="27" t="s">
        <v>56</v>
      </c>
      <c r="E102" s="101"/>
      <c r="F102" s="101"/>
      <c r="G102" s="101"/>
      <c r="H102" s="101"/>
      <c r="I102" s="101"/>
      <c r="J102" s="101"/>
      <c r="K102" s="101"/>
      <c r="L102" s="101"/>
      <c r="M102" s="101"/>
      <c r="N102" s="107"/>
      <c r="O102" s="101"/>
      <c r="P102" s="101"/>
      <c r="Q102" s="101"/>
      <c r="R102" s="102"/>
      <c r="S102" s="103"/>
      <c r="T102" s="106"/>
      <c r="U102" s="101"/>
      <c r="V102" s="101"/>
      <c r="W102" s="103"/>
      <c r="X102" s="99"/>
      <c r="Y102" s="95"/>
      <c r="Z102" s="95"/>
      <c r="AA102" s="95"/>
      <c r="AB102" s="95"/>
      <c r="AC102" s="95"/>
      <c r="AD102" s="95"/>
      <c r="AE102" s="95"/>
      <c r="AF102" s="95"/>
      <c r="AG102" s="95"/>
      <c r="AH102" s="95"/>
      <c r="AI102" s="95"/>
      <c r="AJ102" s="100"/>
      <c r="AK102" s="95"/>
      <c r="AL102" s="99"/>
      <c r="AM102" s="95"/>
      <c r="AN102" s="95"/>
      <c r="AO102" s="99"/>
      <c r="AP102" s="99"/>
      <c r="AQ102" s="95"/>
      <c r="AR102" s="95"/>
      <c r="AS102" s="95"/>
      <c r="AT102" s="95"/>
      <c r="AU102" s="95"/>
      <c r="AV102" s="98"/>
      <c r="AW102" s="104"/>
      <c r="AX102" s="101"/>
      <c r="AY102" s="101"/>
      <c r="AZ102" s="101"/>
      <c r="BA102" s="101"/>
      <c r="BB102" s="101"/>
      <c r="BC102" s="101"/>
      <c r="BD102" s="101"/>
      <c r="BE102" s="101"/>
      <c r="BF102" s="105"/>
      <c r="BG102" s="101"/>
      <c r="BH102" s="104"/>
      <c r="BI102" s="101"/>
      <c r="BJ102" s="101"/>
      <c r="BK102" s="101"/>
      <c r="BL102" s="101"/>
      <c r="BM102" s="101"/>
      <c r="BN102" s="101"/>
      <c r="BO102" s="101"/>
      <c r="BP102" s="101"/>
      <c r="BQ102" s="101"/>
      <c r="BR102" s="101"/>
      <c r="BS102" s="101"/>
      <c r="BT102" s="101"/>
      <c r="BU102" s="103"/>
      <c r="BV102" s="43"/>
      <c r="BY102" s="136"/>
      <c r="BZ102" s="136"/>
      <c r="CA102" s="136"/>
      <c r="CB102" s="136"/>
      <c r="CC102" s="136"/>
      <c r="CD102" s="136"/>
      <c r="CE102" s="43"/>
      <c r="CF102" s="137"/>
      <c r="CG102" s="38"/>
      <c r="CH102" s="28"/>
      <c r="CI102" s="29"/>
      <c r="CM102" s="141"/>
      <c r="CN102" s="141"/>
      <c r="CO102" s="141"/>
      <c r="CP102" s="141"/>
      <c r="CQ102" s="141"/>
      <c r="CR102" s="146"/>
      <c r="CS102" s="146"/>
      <c r="CT102" s="146"/>
      <c r="CU102" s="141"/>
      <c r="CV102" s="141"/>
      <c r="CW102" s="141"/>
      <c r="CX102" s="141"/>
      <c r="CY102" s="141"/>
      <c r="CZ102" s="141"/>
      <c r="DA102" s="141"/>
      <c r="DB102" s="141"/>
      <c r="DC102" s="141"/>
      <c r="DD102" s="169">
        <v>892</v>
      </c>
      <c r="DE102" s="141">
        <v>142</v>
      </c>
      <c r="DF102" s="143">
        <v>1.02</v>
      </c>
      <c r="DG102" s="143"/>
      <c r="DH102" s="141"/>
      <c r="DI102" s="141"/>
      <c r="DJ102" s="141"/>
      <c r="DK102" s="143"/>
      <c r="DL102" s="141"/>
      <c r="DM102" s="145"/>
      <c r="DN102" s="141"/>
      <c r="DO102" s="141"/>
      <c r="DP102" s="141"/>
      <c r="DQ102" s="143"/>
      <c r="DR102" s="141"/>
      <c r="DS102" s="143"/>
      <c r="DT102" s="141"/>
      <c r="DU102" s="143"/>
      <c r="DX102" s="28"/>
      <c r="DY102" s="29"/>
      <c r="EB102" s="157"/>
      <c r="EC102" s="157"/>
      <c r="ED102" s="157"/>
      <c r="EE102" s="157"/>
      <c r="EF102" s="157"/>
      <c r="EG102" s="157"/>
      <c r="EH102" s="158"/>
      <c r="EI102" s="158"/>
      <c r="EJ102" s="158"/>
      <c r="EK102" s="157"/>
      <c r="EL102" s="157"/>
      <c r="EM102" s="157"/>
      <c r="EN102" s="157"/>
      <c r="EO102" s="157"/>
      <c r="EP102" s="157"/>
      <c r="EQ102" s="157"/>
      <c r="ER102" s="157"/>
      <c r="ES102" s="157"/>
      <c r="ET102" s="157"/>
      <c r="EU102" s="157"/>
      <c r="EV102" s="159"/>
      <c r="EW102" s="157"/>
      <c r="EX102" s="157"/>
      <c r="EY102" s="157"/>
      <c r="EZ102" s="157"/>
      <c r="FA102" s="157"/>
      <c r="FB102" s="157"/>
      <c r="FC102" s="157"/>
      <c r="FD102" s="157"/>
      <c r="FE102" s="157"/>
      <c r="FF102" s="157"/>
      <c r="FG102" s="160"/>
      <c r="FH102" s="161"/>
      <c r="FI102" s="157"/>
      <c r="FJ102" s="157"/>
    </row>
    <row r="103" spans="1:166" s="27" customFormat="1" x14ac:dyDescent="0.25">
      <c r="A103" s="52">
        <v>45847</v>
      </c>
      <c r="B103" s="37" t="s">
        <v>27</v>
      </c>
      <c r="C103" s="27" t="s">
        <v>26</v>
      </c>
      <c r="D103" s="27" t="s">
        <v>56</v>
      </c>
      <c r="E103" s="101"/>
      <c r="F103" s="101"/>
      <c r="G103" s="101"/>
      <c r="H103" s="101"/>
      <c r="I103" s="101"/>
      <c r="J103" s="101"/>
      <c r="K103" s="101"/>
      <c r="L103" s="101"/>
      <c r="M103" s="101"/>
      <c r="N103" s="107"/>
      <c r="O103" s="101"/>
      <c r="P103" s="101"/>
      <c r="Q103" s="101"/>
      <c r="R103" s="102"/>
      <c r="S103" s="103"/>
      <c r="T103" s="106"/>
      <c r="U103" s="101"/>
      <c r="V103" s="101"/>
      <c r="W103" s="103"/>
      <c r="X103" s="99"/>
      <c r="Y103" s="95"/>
      <c r="Z103" s="95"/>
      <c r="AA103" s="95"/>
      <c r="AB103" s="95"/>
      <c r="AC103" s="95"/>
      <c r="AD103" s="95"/>
      <c r="AE103" s="95"/>
      <c r="AF103" s="95"/>
      <c r="AG103" s="95"/>
      <c r="AH103" s="95"/>
      <c r="AI103" s="95"/>
      <c r="AJ103" s="100"/>
      <c r="AK103" s="95"/>
      <c r="AL103" s="99"/>
      <c r="AM103" s="95"/>
      <c r="AN103" s="95"/>
      <c r="AO103" s="99"/>
      <c r="AP103" s="99"/>
      <c r="AQ103" s="95"/>
      <c r="AR103" s="95"/>
      <c r="AS103" s="95"/>
      <c r="AT103" s="95"/>
      <c r="AU103" s="95"/>
      <c r="AV103" s="98"/>
      <c r="AW103" s="104"/>
      <c r="AX103" s="101"/>
      <c r="AY103" s="101"/>
      <c r="AZ103" s="101"/>
      <c r="BA103" s="101"/>
      <c r="BB103" s="101"/>
      <c r="BC103" s="101"/>
      <c r="BD103" s="101"/>
      <c r="BE103" s="101"/>
      <c r="BF103" s="105"/>
      <c r="BG103" s="101"/>
      <c r="BH103" s="104"/>
      <c r="BI103" s="101"/>
      <c r="BJ103" s="101"/>
      <c r="BK103" s="101"/>
      <c r="BL103" s="101"/>
      <c r="BM103" s="101"/>
      <c r="BN103" s="101"/>
      <c r="BO103" s="101"/>
      <c r="BP103" s="101"/>
      <c r="BQ103" s="101"/>
      <c r="BR103" s="101"/>
      <c r="BS103" s="101"/>
      <c r="BT103" s="101"/>
      <c r="BU103" s="103"/>
      <c r="BV103" s="43"/>
      <c r="BY103" s="136"/>
      <c r="BZ103" s="136"/>
      <c r="CA103" s="136"/>
      <c r="CB103" s="136"/>
      <c r="CC103" s="136"/>
      <c r="CD103" s="136"/>
      <c r="CE103" s="43"/>
      <c r="CF103" s="137"/>
      <c r="CG103" s="38"/>
      <c r="CH103" s="28"/>
      <c r="CI103" s="29"/>
      <c r="CM103" s="141"/>
      <c r="CN103" s="141"/>
      <c r="CO103" s="141"/>
      <c r="CP103" s="141"/>
      <c r="CQ103" s="141"/>
      <c r="CR103" s="146"/>
      <c r="CS103" s="146"/>
      <c r="CT103" s="146"/>
      <c r="CU103" s="141"/>
      <c r="CV103" s="141"/>
      <c r="CW103" s="141"/>
      <c r="CX103" s="141"/>
      <c r="CY103" s="141"/>
      <c r="CZ103" s="141"/>
      <c r="DA103" s="141"/>
      <c r="DB103" s="141"/>
      <c r="DC103" s="141"/>
      <c r="DD103" s="169">
        <v>1321</v>
      </c>
      <c r="DE103" s="141">
        <v>143</v>
      </c>
      <c r="DF103" s="143">
        <v>1.03</v>
      </c>
      <c r="DG103" s="143"/>
      <c r="DH103" s="141"/>
      <c r="DI103" s="141"/>
      <c r="DJ103" s="141"/>
      <c r="DK103" s="143"/>
      <c r="DL103" s="141"/>
      <c r="DM103" s="145"/>
      <c r="DN103" s="141"/>
      <c r="DO103" s="141"/>
      <c r="DP103" s="141"/>
      <c r="DQ103" s="143"/>
      <c r="DR103" s="141"/>
      <c r="DS103" s="143"/>
      <c r="DT103" s="141"/>
      <c r="DU103" s="143"/>
      <c r="DX103" s="28"/>
      <c r="DY103" s="29"/>
      <c r="EB103" s="157"/>
      <c r="EC103" s="157"/>
      <c r="ED103" s="157"/>
      <c r="EE103" s="157"/>
      <c r="EF103" s="157"/>
      <c r="EG103" s="157"/>
      <c r="EH103" s="158"/>
      <c r="EI103" s="158"/>
      <c r="EJ103" s="158"/>
      <c r="EK103" s="157"/>
      <c r="EL103" s="157"/>
      <c r="EM103" s="157"/>
      <c r="EN103" s="157"/>
      <c r="EO103" s="157"/>
      <c r="EP103" s="157"/>
      <c r="EQ103" s="157"/>
      <c r="ER103" s="157"/>
      <c r="ES103" s="157"/>
      <c r="ET103" s="157"/>
      <c r="EU103" s="157"/>
      <c r="EV103" s="159"/>
      <c r="EW103" s="157"/>
      <c r="EX103" s="157"/>
      <c r="EY103" s="157"/>
      <c r="EZ103" s="157"/>
      <c r="FA103" s="157"/>
      <c r="FB103" s="157"/>
      <c r="FC103" s="157"/>
      <c r="FD103" s="157"/>
      <c r="FE103" s="157"/>
      <c r="FF103" s="157"/>
      <c r="FG103" s="160"/>
      <c r="FH103" s="161"/>
      <c r="FI103" s="157"/>
      <c r="FJ103" s="157"/>
    </row>
    <row r="104" spans="1:166" s="27" customFormat="1" x14ac:dyDescent="0.25">
      <c r="A104" s="52">
        <v>45848</v>
      </c>
      <c r="B104" s="37" t="s">
        <v>27</v>
      </c>
      <c r="C104" s="27" t="s">
        <v>26</v>
      </c>
      <c r="D104" s="27" t="s">
        <v>56</v>
      </c>
      <c r="E104" s="101"/>
      <c r="F104" s="101"/>
      <c r="G104" s="101"/>
      <c r="H104" s="101"/>
      <c r="I104" s="101"/>
      <c r="J104" s="101"/>
      <c r="K104" s="101"/>
      <c r="L104" s="101"/>
      <c r="M104" s="101"/>
      <c r="N104" s="107"/>
      <c r="O104" s="101"/>
      <c r="P104" s="101"/>
      <c r="Q104" s="101"/>
      <c r="R104" s="102"/>
      <c r="S104" s="103"/>
      <c r="T104" s="106"/>
      <c r="U104" s="101"/>
      <c r="V104" s="101"/>
      <c r="W104" s="103"/>
      <c r="X104" s="99"/>
      <c r="Y104" s="95"/>
      <c r="Z104" s="95"/>
      <c r="AA104" s="95"/>
      <c r="AB104" s="95"/>
      <c r="AC104" s="95"/>
      <c r="AD104" s="95"/>
      <c r="AE104" s="95"/>
      <c r="AF104" s="95"/>
      <c r="AG104" s="95"/>
      <c r="AH104" s="95"/>
      <c r="AI104" s="95"/>
      <c r="AJ104" s="100"/>
      <c r="AK104" s="95"/>
      <c r="AL104" s="99"/>
      <c r="AM104" s="95"/>
      <c r="AN104" s="95"/>
      <c r="AO104" s="99"/>
      <c r="AP104" s="99"/>
      <c r="AQ104" s="95"/>
      <c r="AR104" s="95"/>
      <c r="AS104" s="95"/>
      <c r="AT104" s="95"/>
      <c r="AU104" s="95"/>
      <c r="AV104" s="98"/>
      <c r="AW104" s="104"/>
      <c r="AX104" s="101"/>
      <c r="AY104" s="101"/>
      <c r="AZ104" s="101"/>
      <c r="BA104" s="101"/>
      <c r="BB104" s="101"/>
      <c r="BC104" s="101"/>
      <c r="BD104" s="101"/>
      <c r="BE104" s="101"/>
      <c r="BF104" s="105"/>
      <c r="BG104" s="101"/>
      <c r="BH104" s="104"/>
      <c r="BI104" s="101"/>
      <c r="BJ104" s="101"/>
      <c r="BK104" s="101"/>
      <c r="BL104" s="101"/>
      <c r="BM104" s="101"/>
      <c r="BN104" s="101"/>
      <c r="BO104" s="101"/>
      <c r="BP104" s="101"/>
      <c r="BQ104" s="101"/>
      <c r="BR104" s="101"/>
      <c r="BS104" s="101"/>
      <c r="BT104" s="101"/>
      <c r="BU104" s="103"/>
      <c r="BV104" s="43"/>
      <c r="BY104" s="136"/>
      <c r="BZ104" s="136"/>
      <c r="CA104" s="136"/>
      <c r="CB104" s="136"/>
      <c r="CC104" s="136"/>
      <c r="CD104" s="136"/>
      <c r="CE104" s="43"/>
      <c r="CF104" s="137"/>
      <c r="CG104" s="38"/>
      <c r="CH104" s="28"/>
      <c r="CI104" s="29"/>
      <c r="CM104" s="141"/>
      <c r="CN104" s="141"/>
      <c r="CO104" s="141"/>
      <c r="CP104" s="141"/>
      <c r="CQ104" s="141"/>
      <c r="CR104" s="146"/>
      <c r="CS104" s="146"/>
      <c r="CT104" s="146"/>
      <c r="CU104" s="141"/>
      <c r="CV104" s="141"/>
      <c r="CW104" s="141"/>
      <c r="CX104" s="141"/>
      <c r="CY104" s="141"/>
      <c r="CZ104" s="141"/>
      <c r="DA104" s="141"/>
      <c r="DB104" s="141"/>
      <c r="DC104" s="141"/>
      <c r="DD104" s="169">
        <v>122</v>
      </c>
      <c r="DE104" s="141">
        <v>144</v>
      </c>
      <c r="DF104" s="143">
        <v>1.04</v>
      </c>
      <c r="DG104" s="143"/>
      <c r="DH104" s="141"/>
      <c r="DI104" s="141"/>
      <c r="DJ104" s="141"/>
      <c r="DK104" s="143"/>
      <c r="DL104" s="141"/>
      <c r="DM104" s="145"/>
      <c r="DN104" s="141"/>
      <c r="DO104" s="141"/>
      <c r="DP104" s="141"/>
      <c r="DQ104" s="143"/>
      <c r="DR104" s="141"/>
      <c r="DS104" s="143"/>
      <c r="DT104" s="141"/>
      <c r="DU104" s="143"/>
      <c r="DX104" s="28"/>
      <c r="DY104" s="29"/>
      <c r="EB104" s="157"/>
      <c r="EC104" s="157"/>
      <c r="ED104" s="157"/>
      <c r="EE104" s="157"/>
      <c r="EF104" s="157"/>
      <c r="EG104" s="157"/>
      <c r="EH104" s="158"/>
      <c r="EI104" s="158"/>
      <c r="EJ104" s="158"/>
      <c r="EK104" s="157"/>
      <c r="EL104" s="157"/>
      <c r="EM104" s="157"/>
      <c r="EN104" s="157"/>
      <c r="EO104" s="157"/>
      <c r="EP104" s="157"/>
      <c r="EQ104" s="157"/>
      <c r="ER104" s="157"/>
      <c r="ES104" s="157"/>
      <c r="ET104" s="157"/>
      <c r="EU104" s="157"/>
      <c r="EV104" s="159"/>
      <c r="EW104" s="157"/>
      <c r="EX104" s="157"/>
      <c r="EY104" s="157"/>
      <c r="EZ104" s="157"/>
      <c r="FA104" s="157"/>
      <c r="FB104" s="157"/>
      <c r="FC104" s="157"/>
      <c r="FD104" s="157"/>
      <c r="FE104" s="157"/>
      <c r="FF104" s="157"/>
      <c r="FG104" s="160"/>
      <c r="FH104" s="161"/>
      <c r="FI104" s="157"/>
      <c r="FJ104" s="157"/>
    </row>
    <row r="105" spans="1:166" s="27" customFormat="1" x14ac:dyDescent="0.25">
      <c r="A105" s="52">
        <v>45849</v>
      </c>
      <c r="B105" s="37" t="s">
        <v>27</v>
      </c>
      <c r="C105" s="27" t="s">
        <v>26</v>
      </c>
      <c r="D105" s="27" t="s">
        <v>56</v>
      </c>
      <c r="E105" s="101"/>
      <c r="F105" s="101"/>
      <c r="G105" s="101"/>
      <c r="H105" s="101"/>
      <c r="I105" s="101"/>
      <c r="J105" s="101"/>
      <c r="K105" s="101"/>
      <c r="L105" s="101"/>
      <c r="M105" s="101"/>
      <c r="N105" s="107"/>
      <c r="O105" s="101"/>
      <c r="P105" s="101"/>
      <c r="Q105" s="101"/>
      <c r="R105" s="102"/>
      <c r="S105" s="103"/>
      <c r="T105" s="106"/>
      <c r="U105" s="101"/>
      <c r="V105" s="101"/>
      <c r="W105" s="103"/>
      <c r="X105" s="99"/>
      <c r="Y105" s="95"/>
      <c r="Z105" s="95"/>
      <c r="AA105" s="95"/>
      <c r="AB105" s="95"/>
      <c r="AC105" s="95"/>
      <c r="AD105" s="95"/>
      <c r="AE105" s="95"/>
      <c r="AF105" s="95"/>
      <c r="AG105" s="95"/>
      <c r="AH105" s="95"/>
      <c r="AI105" s="95"/>
      <c r="AJ105" s="100"/>
      <c r="AK105" s="95"/>
      <c r="AL105" s="99"/>
      <c r="AM105" s="95"/>
      <c r="AN105" s="95"/>
      <c r="AO105" s="99"/>
      <c r="AP105" s="99"/>
      <c r="AQ105" s="95"/>
      <c r="AR105" s="95"/>
      <c r="AS105" s="95"/>
      <c r="AT105" s="95"/>
      <c r="AU105" s="95"/>
      <c r="AV105" s="98"/>
      <c r="AW105" s="104"/>
      <c r="AX105" s="101"/>
      <c r="AY105" s="101"/>
      <c r="AZ105" s="101"/>
      <c r="BA105" s="101"/>
      <c r="BB105" s="101"/>
      <c r="BC105" s="101"/>
      <c r="BD105" s="101"/>
      <c r="BE105" s="101"/>
      <c r="BF105" s="105"/>
      <c r="BG105" s="101"/>
      <c r="BH105" s="104"/>
      <c r="BI105" s="101"/>
      <c r="BJ105" s="101"/>
      <c r="BK105" s="101"/>
      <c r="BL105" s="101"/>
      <c r="BM105" s="101"/>
      <c r="BN105" s="101"/>
      <c r="BO105" s="101"/>
      <c r="BP105" s="101"/>
      <c r="BQ105" s="101"/>
      <c r="BR105" s="101"/>
      <c r="BS105" s="101"/>
      <c r="BT105" s="101"/>
      <c r="BU105" s="103"/>
      <c r="BV105" s="43"/>
      <c r="BY105" s="136"/>
      <c r="BZ105" s="136"/>
      <c r="CA105" s="136"/>
      <c r="CB105" s="136"/>
      <c r="CC105" s="136"/>
      <c r="CD105" s="136"/>
      <c r="CE105" s="43"/>
      <c r="CF105" s="137"/>
      <c r="CG105" s="38"/>
      <c r="CH105" s="28"/>
      <c r="CI105" s="29"/>
      <c r="CM105" s="141"/>
      <c r="CN105" s="141"/>
      <c r="CO105" s="141"/>
      <c r="CP105" s="141"/>
      <c r="CQ105" s="141"/>
      <c r="CR105" s="146"/>
      <c r="CS105" s="146"/>
      <c r="CT105" s="146"/>
      <c r="CU105" s="141"/>
      <c r="CV105" s="141"/>
      <c r="CW105" s="141"/>
      <c r="CX105" s="141"/>
      <c r="CY105" s="141"/>
      <c r="CZ105" s="141"/>
      <c r="DA105" s="141"/>
      <c r="DB105" s="141"/>
      <c r="DC105" s="141"/>
      <c r="DD105" s="169">
        <v>345</v>
      </c>
      <c r="DE105" s="141">
        <v>145</v>
      </c>
      <c r="DF105" s="143">
        <v>1.05</v>
      </c>
      <c r="DG105" s="143"/>
      <c r="DH105" s="141"/>
      <c r="DI105" s="141"/>
      <c r="DJ105" s="141"/>
      <c r="DK105" s="143"/>
      <c r="DL105" s="141"/>
      <c r="DM105" s="145"/>
      <c r="DN105" s="141"/>
      <c r="DO105" s="141"/>
      <c r="DP105" s="141"/>
      <c r="DQ105" s="143"/>
      <c r="DR105" s="141"/>
      <c r="DS105" s="143"/>
      <c r="DT105" s="141"/>
      <c r="DU105" s="143"/>
      <c r="DX105" s="28"/>
      <c r="DY105" s="29"/>
      <c r="EB105" s="157"/>
      <c r="EC105" s="157"/>
      <c r="ED105" s="157"/>
      <c r="EE105" s="157"/>
      <c r="EF105" s="157"/>
      <c r="EG105" s="157"/>
      <c r="EH105" s="158"/>
      <c r="EI105" s="158"/>
      <c r="EJ105" s="158"/>
      <c r="EK105" s="157"/>
      <c r="EL105" s="157"/>
      <c r="EM105" s="157"/>
      <c r="EN105" s="157"/>
      <c r="EO105" s="157"/>
      <c r="EP105" s="157"/>
      <c r="EQ105" s="157"/>
      <c r="ER105" s="157"/>
      <c r="ES105" s="157"/>
      <c r="ET105" s="157"/>
      <c r="EU105" s="157"/>
      <c r="EV105" s="159"/>
      <c r="EW105" s="157"/>
      <c r="EX105" s="157"/>
      <c r="EY105" s="157"/>
      <c r="EZ105" s="157"/>
      <c r="FA105" s="157"/>
      <c r="FB105" s="157"/>
      <c r="FC105" s="157"/>
      <c r="FD105" s="157"/>
      <c r="FE105" s="157"/>
      <c r="FF105" s="157"/>
      <c r="FG105" s="160"/>
      <c r="FH105" s="161"/>
      <c r="FI105" s="157"/>
      <c r="FJ105" s="157"/>
    </row>
    <row r="106" spans="1:166" s="27" customFormat="1" x14ac:dyDescent="0.25">
      <c r="A106" s="52">
        <v>45850</v>
      </c>
      <c r="B106" s="37" t="s">
        <v>27</v>
      </c>
      <c r="C106" s="27" t="s">
        <v>26</v>
      </c>
      <c r="D106" s="27" t="s">
        <v>56</v>
      </c>
      <c r="E106" s="101"/>
      <c r="F106" s="101"/>
      <c r="G106" s="101"/>
      <c r="H106" s="101"/>
      <c r="I106" s="101"/>
      <c r="J106" s="101"/>
      <c r="K106" s="101"/>
      <c r="L106" s="101"/>
      <c r="M106" s="101"/>
      <c r="N106" s="107"/>
      <c r="O106" s="101"/>
      <c r="P106" s="101"/>
      <c r="Q106" s="101"/>
      <c r="R106" s="102"/>
      <c r="S106" s="103"/>
      <c r="T106" s="106"/>
      <c r="U106" s="101"/>
      <c r="V106" s="101"/>
      <c r="W106" s="103"/>
      <c r="X106" s="99"/>
      <c r="Y106" s="95"/>
      <c r="Z106" s="95"/>
      <c r="AA106" s="95"/>
      <c r="AB106" s="95"/>
      <c r="AC106" s="95"/>
      <c r="AD106" s="95"/>
      <c r="AE106" s="95"/>
      <c r="AF106" s="95"/>
      <c r="AG106" s="95"/>
      <c r="AH106" s="95"/>
      <c r="AI106" s="95"/>
      <c r="AJ106" s="100"/>
      <c r="AK106" s="95"/>
      <c r="AL106" s="99"/>
      <c r="AM106" s="95"/>
      <c r="AN106" s="95"/>
      <c r="AO106" s="99"/>
      <c r="AP106" s="99"/>
      <c r="AQ106" s="95"/>
      <c r="AR106" s="95"/>
      <c r="AS106" s="95"/>
      <c r="AT106" s="95"/>
      <c r="AU106" s="95"/>
      <c r="AV106" s="98"/>
      <c r="AW106" s="104"/>
      <c r="AX106" s="101"/>
      <c r="AY106" s="101"/>
      <c r="AZ106" s="101"/>
      <c r="BA106" s="101"/>
      <c r="BB106" s="101"/>
      <c r="BC106" s="101"/>
      <c r="BD106" s="101"/>
      <c r="BE106" s="101"/>
      <c r="BF106" s="105"/>
      <c r="BG106" s="101"/>
      <c r="BH106" s="104"/>
      <c r="BI106" s="101"/>
      <c r="BJ106" s="101"/>
      <c r="BK106" s="101"/>
      <c r="BL106" s="101"/>
      <c r="BM106" s="101"/>
      <c r="BN106" s="101"/>
      <c r="BO106" s="101"/>
      <c r="BP106" s="101"/>
      <c r="BQ106" s="101"/>
      <c r="BR106" s="101"/>
      <c r="BS106" s="101"/>
      <c r="BT106" s="101"/>
      <c r="BU106" s="103"/>
      <c r="BV106" s="43"/>
      <c r="BY106" s="136"/>
      <c r="BZ106" s="136"/>
      <c r="CA106" s="136"/>
      <c r="CB106" s="136"/>
      <c r="CC106" s="136"/>
      <c r="CD106" s="136"/>
      <c r="CE106" s="43"/>
      <c r="CF106" s="137"/>
      <c r="CG106" s="38"/>
      <c r="CH106" s="28"/>
      <c r="CI106" s="29"/>
      <c r="CM106" s="141"/>
      <c r="CN106" s="141"/>
      <c r="CO106" s="141"/>
      <c r="CP106" s="141"/>
      <c r="CQ106" s="141"/>
      <c r="CR106" s="146"/>
      <c r="CS106" s="146"/>
      <c r="CT106" s="146"/>
      <c r="CU106" s="141"/>
      <c r="CV106" s="141"/>
      <c r="CW106" s="141"/>
      <c r="CX106" s="141"/>
      <c r="CY106" s="141"/>
      <c r="CZ106" s="141"/>
      <c r="DA106" s="141"/>
      <c r="DB106" s="141"/>
      <c r="DC106" s="141"/>
      <c r="DD106" s="169" t="s">
        <v>202</v>
      </c>
      <c r="DE106" s="141">
        <v>146</v>
      </c>
      <c r="DF106" s="143">
        <v>1.06</v>
      </c>
      <c r="DG106" s="143"/>
      <c r="DH106" s="141"/>
      <c r="DI106" s="141"/>
      <c r="DJ106" s="141"/>
      <c r="DK106" s="143"/>
      <c r="DL106" s="141"/>
      <c r="DM106" s="145"/>
      <c r="DN106" s="141"/>
      <c r="DO106" s="141"/>
      <c r="DP106" s="141"/>
      <c r="DQ106" s="143"/>
      <c r="DR106" s="141"/>
      <c r="DS106" s="143"/>
      <c r="DT106" s="141"/>
      <c r="DU106" s="143"/>
      <c r="DX106" s="28"/>
      <c r="DY106" s="29"/>
      <c r="EB106" s="157"/>
      <c r="EC106" s="157"/>
      <c r="ED106" s="157"/>
      <c r="EE106" s="157"/>
      <c r="EF106" s="157"/>
      <c r="EG106" s="157"/>
      <c r="EH106" s="158"/>
      <c r="EI106" s="158"/>
      <c r="EJ106" s="158"/>
      <c r="EK106" s="157"/>
      <c r="EL106" s="157"/>
      <c r="EM106" s="157"/>
      <c r="EN106" s="157"/>
      <c r="EO106" s="157"/>
      <c r="EP106" s="157"/>
      <c r="EQ106" s="157"/>
      <c r="ER106" s="157"/>
      <c r="ES106" s="157"/>
      <c r="ET106" s="157"/>
      <c r="EU106" s="157"/>
      <c r="EV106" s="159"/>
      <c r="EW106" s="157"/>
      <c r="EX106" s="157"/>
      <c r="EY106" s="157"/>
      <c r="EZ106" s="157"/>
      <c r="FA106" s="157"/>
      <c r="FB106" s="157"/>
      <c r="FC106" s="157"/>
      <c r="FD106" s="157"/>
      <c r="FE106" s="157"/>
      <c r="FF106" s="157"/>
      <c r="FG106" s="160"/>
      <c r="FH106" s="161"/>
      <c r="FI106" s="157"/>
      <c r="FJ106" s="157"/>
    </row>
    <row r="107" spans="1:166" s="27" customFormat="1" x14ac:dyDescent="0.25">
      <c r="A107" s="52">
        <v>45851</v>
      </c>
      <c r="B107" s="37" t="s">
        <v>27</v>
      </c>
      <c r="C107" s="27" t="s">
        <v>26</v>
      </c>
      <c r="D107" s="27" t="s">
        <v>56</v>
      </c>
      <c r="E107" s="101"/>
      <c r="F107" s="101"/>
      <c r="G107" s="101"/>
      <c r="H107" s="101"/>
      <c r="I107" s="101"/>
      <c r="J107" s="101"/>
      <c r="K107" s="101"/>
      <c r="L107" s="101"/>
      <c r="M107" s="101"/>
      <c r="N107" s="107"/>
      <c r="O107" s="101"/>
      <c r="P107" s="101"/>
      <c r="Q107" s="101"/>
      <c r="R107" s="102"/>
      <c r="S107" s="103"/>
      <c r="T107" s="106"/>
      <c r="U107" s="101"/>
      <c r="V107" s="101"/>
      <c r="W107" s="103"/>
      <c r="X107" s="99"/>
      <c r="Y107" s="95"/>
      <c r="Z107" s="95"/>
      <c r="AA107" s="95"/>
      <c r="AB107" s="95"/>
      <c r="AC107" s="95"/>
      <c r="AD107" s="95"/>
      <c r="AE107" s="95"/>
      <c r="AF107" s="95"/>
      <c r="AG107" s="95"/>
      <c r="AH107" s="95"/>
      <c r="AI107" s="95"/>
      <c r="AJ107" s="100"/>
      <c r="AK107" s="95"/>
      <c r="AL107" s="99"/>
      <c r="AM107" s="95"/>
      <c r="AN107" s="95"/>
      <c r="AO107" s="99"/>
      <c r="AP107" s="99"/>
      <c r="AQ107" s="95"/>
      <c r="AR107" s="95"/>
      <c r="AS107" s="95"/>
      <c r="AT107" s="95"/>
      <c r="AU107" s="95"/>
      <c r="AV107" s="98"/>
      <c r="AW107" s="104"/>
      <c r="AX107" s="101"/>
      <c r="AY107" s="101"/>
      <c r="AZ107" s="101"/>
      <c r="BA107" s="101"/>
      <c r="BB107" s="101"/>
      <c r="BC107" s="101"/>
      <c r="BD107" s="101"/>
      <c r="BE107" s="101"/>
      <c r="BF107" s="105"/>
      <c r="BG107" s="101"/>
      <c r="BH107" s="104"/>
      <c r="BI107" s="101"/>
      <c r="BJ107" s="101"/>
      <c r="BK107" s="101"/>
      <c r="BL107" s="101"/>
      <c r="BM107" s="101"/>
      <c r="BN107" s="101"/>
      <c r="BO107" s="101"/>
      <c r="BP107" s="101"/>
      <c r="BQ107" s="101"/>
      <c r="BR107" s="101"/>
      <c r="BS107" s="101"/>
      <c r="BT107" s="101"/>
      <c r="BU107" s="103"/>
      <c r="BV107" s="43"/>
      <c r="BY107" s="136"/>
      <c r="BZ107" s="136"/>
      <c r="CA107" s="136"/>
      <c r="CB107" s="136"/>
      <c r="CC107" s="136"/>
      <c r="CD107" s="136"/>
      <c r="CE107" s="43"/>
      <c r="CF107" s="137"/>
      <c r="CG107" s="38"/>
      <c r="CH107" s="28"/>
      <c r="CI107" s="29"/>
      <c r="CM107" s="141"/>
      <c r="CN107" s="141"/>
      <c r="CO107" s="141"/>
      <c r="CP107" s="141"/>
      <c r="CQ107" s="141"/>
      <c r="CR107" s="146"/>
      <c r="CS107" s="146"/>
      <c r="CT107" s="146"/>
      <c r="CU107" s="141"/>
      <c r="CV107" s="141"/>
      <c r="CW107" s="141"/>
      <c r="CX107" s="141"/>
      <c r="CY107" s="141"/>
      <c r="CZ107" s="141"/>
      <c r="DA107" s="141"/>
      <c r="DB107" s="141"/>
      <c r="DC107" s="141"/>
      <c r="DD107" s="169">
        <v>820</v>
      </c>
      <c r="DE107" s="141">
        <v>147</v>
      </c>
      <c r="DF107" s="143">
        <v>1.07</v>
      </c>
      <c r="DG107" s="143"/>
      <c r="DH107" s="141"/>
      <c r="DI107" s="141"/>
      <c r="DJ107" s="141"/>
      <c r="DK107" s="143"/>
      <c r="DL107" s="141"/>
      <c r="DM107" s="145"/>
      <c r="DN107" s="141"/>
      <c r="DO107" s="141"/>
      <c r="DP107" s="141"/>
      <c r="DQ107" s="143"/>
      <c r="DR107" s="141"/>
      <c r="DS107" s="143"/>
      <c r="DT107" s="141"/>
      <c r="DU107" s="143"/>
      <c r="DX107" s="28"/>
      <c r="DY107" s="29"/>
      <c r="EB107" s="157"/>
      <c r="EC107" s="157"/>
      <c r="ED107" s="157"/>
      <c r="EE107" s="157"/>
      <c r="EF107" s="157"/>
      <c r="EG107" s="157"/>
      <c r="EH107" s="158"/>
      <c r="EI107" s="158"/>
      <c r="EJ107" s="158"/>
      <c r="EK107" s="157"/>
      <c r="EL107" s="157"/>
      <c r="EM107" s="157"/>
      <c r="EN107" s="157"/>
      <c r="EO107" s="157"/>
      <c r="EP107" s="157"/>
      <c r="EQ107" s="157"/>
      <c r="ER107" s="157"/>
      <c r="ES107" s="157"/>
      <c r="ET107" s="157"/>
      <c r="EU107" s="157"/>
      <c r="EV107" s="159"/>
      <c r="EW107" s="157"/>
      <c r="EX107" s="157"/>
      <c r="EY107" s="157"/>
      <c r="EZ107" s="157"/>
      <c r="FA107" s="157"/>
      <c r="FB107" s="157"/>
      <c r="FC107" s="157"/>
      <c r="FD107" s="157"/>
      <c r="FE107" s="157"/>
      <c r="FF107" s="157"/>
      <c r="FG107" s="160"/>
      <c r="FH107" s="161"/>
      <c r="FI107" s="157"/>
      <c r="FJ107" s="157"/>
    </row>
    <row r="108" spans="1:166" s="27" customFormat="1" x14ac:dyDescent="0.25">
      <c r="A108" s="52">
        <v>45852</v>
      </c>
      <c r="B108" s="37" t="s">
        <v>28</v>
      </c>
      <c r="C108" s="27" t="s">
        <v>26</v>
      </c>
      <c r="D108" s="27" t="s">
        <v>56</v>
      </c>
      <c r="E108" s="101"/>
      <c r="F108" s="101"/>
      <c r="G108" s="101"/>
      <c r="H108" s="101"/>
      <c r="I108" s="101"/>
      <c r="J108" s="101"/>
      <c r="K108" s="101"/>
      <c r="L108" s="101"/>
      <c r="M108" s="101"/>
      <c r="N108" s="107"/>
      <c r="O108" s="101"/>
      <c r="P108" s="101"/>
      <c r="Q108" s="101"/>
      <c r="R108" s="102"/>
      <c r="S108" s="103"/>
      <c r="T108" s="106"/>
      <c r="U108" s="101"/>
      <c r="V108" s="101"/>
      <c r="W108" s="103"/>
      <c r="X108" s="99"/>
      <c r="Y108" s="95"/>
      <c r="Z108" s="95"/>
      <c r="AA108" s="95"/>
      <c r="AB108" s="95"/>
      <c r="AC108" s="95"/>
      <c r="AD108" s="95"/>
      <c r="AE108" s="95"/>
      <c r="AF108" s="95"/>
      <c r="AG108" s="95"/>
      <c r="AH108" s="95"/>
      <c r="AI108" s="95"/>
      <c r="AJ108" s="100"/>
      <c r="AK108" s="95"/>
      <c r="AL108" s="99"/>
      <c r="AM108" s="95"/>
      <c r="AN108" s="95"/>
      <c r="AO108" s="99"/>
      <c r="AP108" s="99"/>
      <c r="AQ108" s="95"/>
      <c r="AR108" s="95"/>
      <c r="AS108" s="95"/>
      <c r="AT108" s="95"/>
      <c r="AU108" s="95"/>
      <c r="AV108" s="98"/>
      <c r="AW108" s="104"/>
      <c r="AX108" s="101"/>
      <c r="AY108" s="101"/>
      <c r="AZ108" s="101"/>
      <c r="BA108" s="101"/>
      <c r="BB108" s="101"/>
      <c r="BC108" s="101"/>
      <c r="BD108" s="101"/>
      <c r="BE108" s="101"/>
      <c r="BF108" s="105"/>
      <c r="BG108" s="101"/>
      <c r="BH108" s="104"/>
      <c r="BI108" s="101"/>
      <c r="BJ108" s="101"/>
      <c r="BK108" s="101"/>
      <c r="BL108" s="101"/>
      <c r="BM108" s="101"/>
      <c r="BN108" s="101"/>
      <c r="BO108" s="101"/>
      <c r="BP108" s="101"/>
      <c r="BQ108" s="101"/>
      <c r="BR108" s="101"/>
      <c r="BS108" s="101"/>
      <c r="BT108" s="101"/>
      <c r="BU108" s="103"/>
      <c r="BV108" s="43"/>
      <c r="BY108" s="136"/>
      <c r="BZ108" s="136"/>
      <c r="CA108" s="136"/>
      <c r="CB108" s="136"/>
      <c r="CC108" s="136"/>
      <c r="CD108" s="136"/>
      <c r="CE108" s="43"/>
      <c r="CF108" s="137"/>
      <c r="CG108" s="38"/>
      <c r="CH108" s="28"/>
      <c r="CI108" s="29"/>
      <c r="CM108" s="141"/>
      <c r="CN108" s="141"/>
      <c r="CO108" s="141"/>
      <c r="CP108" s="141"/>
      <c r="CQ108" s="141"/>
      <c r="CR108" s="146"/>
      <c r="CS108" s="146"/>
      <c r="CT108" s="146"/>
      <c r="CU108" s="141"/>
      <c r="CV108" s="141"/>
      <c r="CW108" s="141"/>
      <c r="CX108" s="141"/>
      <c r="CY108" s="141"/>
      <c r="CZ108" s="141"/>
      <c r="DA108" s="141"/>
      <c r="DB108" s="141"/>
      <c r="DC108" s="141"/>
      <c r="DD108" s="169">
        <v>1607</v>
      </c>
      <c r="DE108" s="141">
        <v>148</v>
      </c>
      <c r="DF108" s="143">
        <v>1.08</v>
      </c>
      <c r="DG108" s="143"/>
      <c r="DH108" s="141"/>
      <c r="DI108" s="141"/>
      <c r="DJ108" s="141"/>
      <c r="DK108" s="143"/>
      <c r="DL108" s="141"/>
      <c r="DM108" s="145"/>
      <c r="DN108" s="141"/>
      <c r="DO108" s="141"/>
      <c r="DP108" s="141"/>
      <c r="DQ108" s="143"/>
      <c r="DR108" s="141"/>
      <c r="DS108" s="143"/>
      <c r="DT108" s="141"/>
      <c r="DU108" s="143"/>
      <c r="DX108" s="28"/>
      <c r="DY108" s="29"/>
      <c r="EB108" s="157"/>
      <c r="EC108" s="157"/>
      <c r="ED108" s="157"/>
      <c r="EE108" s="157"/>
      <c r="EF108" s="157"/>
      <c r="EG108" s="157"/>
      <c r="EH108" s="158"/>
      <c r="EI108" s="158"/>
      <c r="EJ108" s="158"/>
      <c r="EK108" s="157"/>
      <c r="EL108" s="157"/>
      <c r="EM108" s="157"/>
      <c r="EN108" s="157"/>
      <c r="EO108" s="157"/>
      <c r="EP108" s="157"/>
      <c r="EQ108" s="157"/>
      <c r="ER108" s="157"/>
      <c r="ES108" s="157"/>
      <c r="ET108" s="157"/>
      <c r="EU108" s="157"/>
      <c r="EV108" s="159"/>
      <c r="EW108" s="157"/>
      <c r="EX108" s="157"/>
      <c r="EY108" s="157"/>
      <c r="EZ108" s="157"/>
      <c r="FA108" s="157"/>
      <c r="FB108" s="157"/>
      <c r="FC108" s="157"/>
      <c r="FD108" s="157"/>
      <c r="FE108" s="157"/>
      <c r="FF108" s="157"/>
      <c r="FG108" s="160"/>
      <c r="FH108" s="161"/>
      <c r="FI108" s="157"/>
      <c r="FJ108" s="157"/>
    </row>
    <row r="109" spans="1:166" s="27" customFormat="1" x14ac:dyDescent="0.25">
      <c r="A109" s="52">
        <v>45853</v>
      </c>
      <c r="B109" s="37" t="s">
        <v>28</v>
      </c>
      <c r="C109" s="27" t="s">
        <v>26</v>
      </c>
      <c r="D109" s="27" t="s">
        <v>56</v>
      </c>
      <c r="E109" s="101"/>
      <c r="F109" s="101"/>
      <c r="G109" s="101"/>
      <c r="H109" s="101"/>
      <c r="I109" s="101"/>
      <c r="J109" s="101"/>
      <c r="K109" s="101"/>
      <c r="L109" s="101"/>
      <c r="M109" s="101"/>
      <c r="N109" s="107"/>
      <c r="O109" s="101"/>
      <c r="P109" s="101"/>
      <c r="Q109" s="101"/>
      <c r="R109" s="102"/>
      <c r="S109" s="103"/>
      <c r="T109" s="106"/>
      <c r="U109" s="101"/>
      <c r="V109" s="101"/>
      <c r="W109" s="103"/>
      <c r="X109" s="99"/>
      <c r="Y109" s="95"/>
      <c r="Z109" s="95"/>
      <c r="AA109" s="95"/>
      <c r="AB109" s="95"/>
      <c r="AC109" s="95"/>
      <c r="AD109" s="95"/>
      <c r="AE109" s="95"/>
      <c r="AF109" s="95"/>
      <c r="AG109" s="95"/>
      <c r="AH109" s="95"/>
      <c r="AI109" s="95"/>
      <c r="AJ109" s="100"/>
      <c r="AK109" s="95"/>
      <c r="AL109" s="99"/>
      <c r="AM109" s="95"/>
      <c r="AN109" s="95"/>
      <c r="AO109" s="99"/>
      <c r="AP109" s="99"/>
      <c r="AQ109" s="95"/>
      <c r="AR109" s="95"/>
      <c r="AS109" s="95"/>
      <c r="AT109" s="95"/>
      <c r="AU109" s="95"/>
      <c r="AV109" s="98"/>
      <c r="AW109" s="104"/>
      <c r="AX109" s="101"/>
      <c r="AY109" s="101"/>
      <c r="AZ109" s="101"/>
      <c r="BA109" s="101"/>
      <c r="BB109" s="101"/>
      <c r="BC109" s="101"/>
      <c r="BD109" s="101"/>
      <c r="BE109" s="101"/>
      <c r="BF109" s="105"/>
      <c r="BG109" s="101"/>
      <c r="BH109" s="104"/>
      <c r="BI109" s="101"/>
      <c r="BJ109" s="101"/>
      <c r="BK109" s="101"/>
      <c r="BL109" s="101"/>
      <c r="BM109" s="101"/>
      <c r="BN109" s="101"/>
      <c r="BO109" s="101"/>
      <c r="BP109" s="101"/>
      <c r="BQ109" s="101"/>
      <c r="BR109" s="101"/>
      <c r="BS109" s="101"/>
      <c r="BT109" s="101"/>
      <c r="BU109" s="103"/>
      <c r="BV109" s="43"/>
      <c r="BY109" s="136"/>
      <c r="BZ109" s="136"/>
      <c r="CA109" s="136"/>
      <c r="CB109" s="136"/>
      <c r="CC109" s="136"/>
      <c r="CD109" s="136"/>
      <c r="CE109" s="43"/>
      <c r="CF109" s="137"/>
      <c r="CG109" s="38"/>
      <c r="CH109" s="28"/>
      <c r="CI109" s="29"/>
      <c r="CM109" s="141"/>
      <c r="CN109" s="141"/>
      <c r="CO109" s="141"/>
      <c r="CP109" s="141"/>
      <c r="CQ109" s="141"/>
      <c r="CR109" s="146"/>
      <c r="CS109" s="146"/>
      <c r="CT109" s="146"/>
      <c r="CU109" s="141"/>
      <c r="CV109" s="141"/>
      <c r="CW109" s="141"/>
      <c r="CX109" s="141"/>
      <c r="CY109" s="141"/>
      <c r="CZ109" s="141"/>
      <c r="DA109" s="141"/>
      <c r="DB109" s="141"/>
      <c r="DC109" s="141"/>
      <c r="DD109" s="169">
        <v>1220</v>
      </c>
      <c r="DE109" s="141">
        <v>149</v>
      </c>
      <c r="DF109" s="143">
        <v>1.0900000000000001</v>
      </c>
      <c r="DG109" s="143"/>
      <c r="DH109" s="141"/>
      <c r="DI109" s="141"/>
      <c r="DJ109" s="141"/>
      <c r="DK109" s="143"/>
      <c r="DL109" s="141"/>
      <c r="DM109" s="145"/>
      <c r="DN109" s="141"/>
      <c r="DO109" s="141"/>
      <c r="DP109" s="141"/>
      <c r="DQ109" s="143"/>
      <c r="DR109" s="141"/>
      <c r="DS109" s="143"/>
      <c r="DT109" s="141"/>
      <c r="DU109" s="143"/>
      <c r="DX109" s="28"/>
      <c r="DY109" s="29"/>
      <c r="EB109" s="157"/>
      <c r="EC109" s="157"/>
      <c r="ED109" s="157"/>
      <c r="EE109" s="157"/>
      <c r="EF109" s="157"/>
      <c r="EG109" s="157"/>
      <c r="EH109" s="158"/>
      <c r="EI109" s="158"/>
      <c r="EJ109" s="158"/>
      <c r="EK109" s="157"/>
      <c r="EL109" s="157"/>
      <c r="EM109" s="157"/>
      <c r="EN109" s="157"/>
      <c r="EO109" s="157"/>
      <c r="EP109" s="157"/>
      <c r="EQ109" s="157"/>
      <c r="ER109" s="157"/>
      <c r="ES109" s="157"/>
      <c r="ET109" s="157"/>
      <c r="EU109" s="157"/>
      <c r="EV109" s="159"/>
      <c r="EW109" s="157"/>
      <c r="EX109" s="157"/>
      <c r="EY109" s="157"/>
      <c r="EZ109" s="157"/>
      <c r="FA109" s="157"/>
      <c r="FB109" s="157"/>
      <c r="FC109" s="157"/>
      <c r="FD109" s="157"/>
      <c r="FE109" s="157"/>
      <c r="FF109" s="157"/>
      <c r="FG109" s="160"/>
      <c r="FH109" s="161"/>
      <c r="FI109" s="157"/>
      <c r="FJ109" s="157"/>
    </row>
    <row r="110" spans="1:166" s="27" customFormat="1" x14ac:dyDescent="0.25">
      <c r="A110" s="52">
        <v>45854</v>
      </c>
      <c r="B110" s="37" t="s">
        <v>28</v>
      </c>
      <c r="C110" s="27" t="s">
        <v>26</v>
      </c>
      <c r="D110" s="27" t="s">
        <v>56</v>
      </c>
      <c r="E110" s="101"/>
      <c r="F110" s="101"/>
      <c r="G110" s="101"/>
      <c r="H110" s="101"/>
      <c r="I110" s="101"/>
      <c r="J110" s="101"/>
      <c r="K110" s="101"/>
      <c r="L110" s="101"/>
      <c r="M110" s="101"/>
      <c r="N110" s="107"/>
      <c r="O110" s="101"/>
      <c r="P110" s="101"/>
      <c r="Q110" s="101"/>
      <c r="R110" s="102"/>
      <c r="S110" s="103"/>
      <c r="T110" s="106"/>
      <c r="U110" s="101"/>
      <c r="V110" s="101"/>
      <c r="W110" s="103"/>
      <c r="X110" s="99"/>
      <c r="Y110" s="95"/>
      <c r="Z110" s="95"/>
      <c r="AA110" s="95"/>
      <c r="AB110" s="95"/>
      <c r="AC110" s="95"/>
      <c r="AD110" s="95"/>
      <c r="AE110" s="95"/>
      <c r="AF110" s="95"/>
      <c r="AG110" s="95"/>
      <c r="AH110" s="95"/>
      <c r="AI110" s="95"/>
      <c r="AJ110" s="100"/>
      <c r="AK110" s="95"/>
      <c r="AL110" s="99"/>
      <c r="AM110" s="95"/>
      <c r="AN110" s="95"/>
      <c r="AO110" s="99"/>
      <c r="AP110" s="99"/>
      <c r="AQ110" s="95"/>
      <c r="AR110" s="95"/>
      <c r="AS110" s="95"/>
      <c r="AT110" s="95"/>
      <c r="AU110" s="95"/>
      <c r="AV110" s="98"/>
      <c r="AW110" s="104"/>
      <c r="AX110" s="101"/>
      <c r="AY110" s="101"/>
      <c r="AZ110" s="101"/>
      <c r="BA110" s="101"/>
      <c r="BB110" s="101"/>
      <c r="BC110" s="101"/>
      <c r="BD110" s="101"/>
      <c r="BE110" s="101"/>
      <c r="BF110" s="105"/>
      <c r="BG110" s="101"/>
      <c r="BH110" s="104"/>
      <c r="BI110" s="101"/>
      <c r="BJ110" s="101"/>
      <c r="BK110" s="101"/>
      <c r="BL110" s="101"/>
      <c r="BM110" s="101"/>
      <c r="BN110" s="101"/>
      <c r="BO110" s="101"/>
      <c r="BP110" s="101"/>
      <c r="BQ110" s="101"/>
      <c r="BR110" s="101"/>
      <c r="BS110" s="101"/>
      <c r="BT110" s="101"/>
      <c r="BU110" s="103"/>
      <c r="BV110" s="43"/>
      <c r="BY110" s="136"/>
      <c r="BZ110" s="136"/>
      <c r="CA110" s="136"/>
      <c r="CB110" s="136"/>
      <c r="CC110" s="136"/>
      <c r="CD110" s="136"/>
      <c r="CE110" s="43"/>
      <c r="CF110" s="137"/>
      <c r="CG110" s="38"/>
      <c r="CH110" s="28"/>
      <c r="CI110" s="29"/>
      <c r="CM110" s="141"/>
      <c r="CN110" s="141"/>
      <c r="CO110" s="141"/>
      <c r="CP110" s="141"/>
      <c r="CQ110" s="141"/>
      <c r="CR110" s="146"/>
      <c r="CS110" s="146"/>
      <c r="CT110" s="146"/>
      <c r="CU110" s="141"/>
      <c r="CV110" s="141"/>
      <c r="CW110" s="141"/>
      <c r="CX110" s="141"/>
      <c r="CY110" s="141"/>
      <c r="CZ110" s="141"/>
      <c r="DA110" s="141"/>
      <c r="DB110" s="141"/>
      <c r="DC110" s="141"/>
      <c r="DD110" s="169">
        <v>1864</v>
      </c>
      <c r="DE110" s="141">
        <v>150</v>
      </c>
      <c r="DF110" s="143">
        <v>1.1000000000000001</v>
      </c>
      <c r="DG110" s="143"/>
      <c r="DH110" s="141"/>
      <c r="DI110" s="141"/>
      <c r="DJ110" s="141"/>
      <c r="DK110" s="143"/>
      <c r="DL110" s="141"/>
      <c r="DM110" s="145"/>
      <c r="DN110" s="141"/>
      <c r="DO110" s="141"/>
      <c r="DP110" s="141"/>
      <c r="DQ110" s="143"/>
      <c r="DR110" s="141"/>
      <c r="DS110" s="143"/>
      <c r="DT110" s="141"/>
      <c r="DU110" s="143"/>
      <c r="DX110" s="28"/>
      <c r="DY110" s="29"/>
      <c r="EB110" s="157"/>
      <c r="EC110" s="157"/>
      <c r="ED110" s="157"/>
      <c r="EE110" s="157"/>
      <c r="EF110" s="157"/>
      <c r="EG110" s="157"/>
      <c r="EH110" s="158"/>
      <c r="EI110" s="158"/>
      <c r="EJ110" s="158"/>
      <c r="EK110" s="157"/>
      <c r="EL110" s="157"/>
      <c r="EM110" s="157"/>
      <c r="EN110" s="157"/>
      <c r="EO110" s="157"/>
      <c r="EP110" s="157"/>
      <c r="EQ110" s="157"/>
      <c r="ER110" s="157"/>
      <c r="ES110" s="157"/>
      <c r="ET110" s="157"/>
      <c r="EU110" s="157"/>
      <c r="EV110" s="159"/>
      <c r="EW110" s="157"/>
      <c r="EX110" s="157"/>
      <c r="EY110" s="157"/>
      <c r="EZ110" s="157"/>
      <c r="FA110" s="157"/>
      <c r="FB110" s="157"/>
      <c r="FC110" s="157"/>
      <c r="FD110" s="157"/>
      <c r="FE110" s="157"/>
      <c r="FF110" s="157"/>
      <c r="FG110" s="160"/>
      <c r="FH110" s="161"/>
      <c r="FI110" s="157"/>
      <c r="FJ110" s="157"/>
    </row>
    <row r="111" spans="1:166" s="27" customFormat="1" x14ac:dyDescent="0.25">
      <c r="A111" s="52">
        <v>45855</v>
      </c>
      <c r="B111" s="37" t="s">
        <v>28</v>
      </c>
      <c r="C111" s="27" t="s">
        <v>26</v>
      </c>
      <c r="D111" s="27" t="s">
        <v>56</v>
      </c>
      <c r="E111" s="101"/>
      <c r="F111" s="101"/>
      <c r="G111" s="101"/>
      <c r="H111" s="101"/>
      <c r="I111" s="101"/>
      <c r="J111" s="101"/>
      <c r="K111" s="101"/>
      <c r="L111" s="101"/>
      <c r="M111" s="101"/>
      <c r="N111" s="107"/>
      <c r="O111" s="101"/>
      <c r="P111" s="101"/>
      <c r="Q111" s="101"/>
      <c r="R111" s="102"/>
      <c r="S111" s="103"/>
      <c r="T111" s="106"/>
      <c r="U111" s="101"/>
      <c r="V111" s="101"/>
      <c r="W111" s="103"/>
      <c r="X111" s="99"/>
      <c r="Y111" s="95"/>
      <c r="Z111" s="95"/>
      <c r="AA111" s="95"/>
      <c r="AB111" s="95"/>
      <c r="AC111" s="95"/>
      <c r="AD111" s="95"/>
      <c r="AE111" s="95"/>
      <c r="AF111" s="95"/>
      <c r="AG111" s="95"/>
      <c r="AH111" s="95"/>
      <c r="AI111" s="95"/>
      <c r="AJ111" s="100"/>
      <c r="AK111" s="95"/>
      <c r="AL111" s="99"/>
      <c r="AM111" s="95"/>
      <c r="AN111" s="95"/>
      <c r="AO111" s="99"/>
      <c r="AP111" s="99"/>
      <c r="AQ111" s="95"/>
      <c r="AR111" s="95"/>
      <c r="AS111" s="95"/>
      <c r="AT111" s="95"/>
      <c r="AU111" s="95"/>
      <c r="AV111" s="98"/>
      <c r="AW111" s="104"/>
      <c r="AX111" s="101"/>
      <c r="AY111" s="101"/>
      <c r="AZ111" s="101"/>
      <c r="BA111" s="101"/>
      <c r="BB111" s="101"/>
      <c r="BC111" s="101"/>
      <c r="BD111" s="101"/>
      <c r="BE111" s="101"/>
      <c r="BF111" s="105"/>
      <c r="BG111" s="101"/>
      <c r="BH111" s="104"/>
      <c r="BI111" s="101"/>
      <c r="BJ111" s="101"/>
      <c r="BK111" s="101"/>
      <c r="BL111" s="101"/>
      <c r="BM111" s="101"/>
      <c r="BN111" s="101"/>
      <c r="BO111" s="101"/>
      <c r="BP111" s="101"/>
      <c r="BQ111" s="101"/>
      <c r="BR111" s="101"/>
      <c r="BS111" s="101"/>
      <c r="BT111" s="101"/>
      <c r="BU111" s="103"/>
      <c r="BV111" s="43"/>
      <c r="BY111" s="136"/>
      <c r="BZ111" s="136"/>
      <c r="CA111" s="136"/>
      <c r="CB111" s="136"/>
      <c r="CC111" s="136"/>
      <c r="CD111" s="136"/>
      <c r="CE111" s="43"/>
      <c r="CF111" s="137"/>
      <c r="CG111" s="38"/>
      <c r="CH111" s="28"/>
      <c r="CI111" s="29"/>
      <c r="CM111" s="141"/>
      <c r="CN111" s="141"/>
      <c r="CO111" s="141"/>
      <c r="CP111" s="141"/>
      <c r="CQ111" s="141"/>
      <c r="CR111" s="146"/>
      <c r="CS111" s="146"/>
      <c r="CT111" s="146"/>
      <c r="CU111" s="141"/>
      <c r="CV111" s="141"/>
      <c r="CW111" s="141"/>
      <c r="CX111" s="141"/>
      <c r="CY111" s="141"/>
      <c r="CZ111" s="141"/>
      <c r="DA111" s="141"/>
      <c r="DB111" s="141"/>
      <c r="DC111" s="141"/>
      <c r="DD111" s="169">
        <v>2108</v>
      </c>
      <c r="DE111" s="141">
        <v>151</v>
      </c>
      <c r="DF111" s="143">
        <v>1.1100000000000001</v>
      </c>
      <c r="DG111" s="143"/>
      <c r="DH111" s="141"/>
      <c r="DI111" s="141"/>
      <c r="DJ111" s="141"/>
      <c r="DK111" s="143"/>
      <c r="DL111" s="141"/>
      <c r="DM111" s="145"/>
      <c r="DN111" s="141"/>
      <c r="DO111" s="141"/>
      <c r="DP111" s="141"/>
      <c r="DQ111" s="143"/>
      <c r="DR111" s="141"/>
      <c r="DS111" s="143"/>
      <c r="DT111" s="141"/>
      <c r="DU111" s="143"/>
      <c r="DX111" s="28"/>
      <c r="DY111" s="29"/>
      <c r="EB111" s="157"/>
      <c r="EC111" s="157"/>
      <c r="ED111" s="157"/>
      <c r="EE111" s="157"/>
      <c r="EF111" s="157"/>
      <c r="EG111" s="157"/>
      <c r="EH111" s="158"/>
      <c r="EI111" s="158"/>
      <c r="EJ111" s="158"/>
      <c r="EK111" s="157"/>
      <c r="EL111" s="157"/>
      <c r="EM111" s="157"/>
      <c r="EN111" s="157"/>
      <c r="EO111" s="157"/>
      <c r="EP111" s="157"/>
      <c r="EQ111" s="157"/>
      <c r="ER111" s="157"/>
      <c r="ES111" s="157"/>
      <c r="ET111" s="157"/>
      <c r="EU111" s="157"/>
      <c r="EV111" s="159"/>
      <c r="EW111" s="157"/>
      <c r="EX111" s="157"/>
      <c r="EY111" s="157"/>
      <c r="EZ111" s="157"/>
      <c r="FA111" s="157"/>
      <c r="FB111" s="157"/>
      <c r="FC111" s="157"/>
      <c r="FD111" s="157"/>
      <c r="FE111" s="157"/>
      <c r="FF111" s="157"/>
      <c r="FG111" s="160"/>
      <c r="FH111" s="161"/>
      <c r="FI111" s="157"/>
      <c r="FJ111" s="157"/>
    </row>
    <row r="112" spans="1:166" s="27" customFormat="1" x14ac:dyDescent="0.25">
      <c r="A112" s="52">
        <v>45856</v>
      </c>
      <c r="B112" s="37" t="s">
        <v>28</v>
      </c>
      <c r="C112" s="27" t="s">
        <v>26</v>
      </c>
      <c r="D112" s="27" t="s">
        <v>56</v>
      </c>
      <c r="E112" s="101"/>
      <c r="F112" s="101"/>
      <c r="G112" s="101"/>
      <c r="H112" s="101"/>
      <c r="I112" s="101"/>
      <c r="J112" s="101"/>
      <c r="K112" s="101"/>
      <c r="L112" s="101"/>
      <c r="M112" s="101"/>
      <c r="N112" s="107"/>
      <c r="O112" s="101"/>
      <c r="P112" s="101"/>
      <c r="Q112" s="101"/>
      <c r="R112" s="102"/>
      <c r="S112" s="103"/>
      <c r="T112" s="106"/>
      <c r="U112" s="101"/>
      <c r="V112" s="101"/>
      <c r="W112" s="103"/>
      <c r="X112" s="99"/>
      <c r="Y112" s="95"/>
      <c r="Z112" s="95"/>
      <c r="AA112" s="95"/>
      <c r="AB112" s="95"/>
      <c r="AC112" s="95"/>
      <c r="AD112" s="95"/>
      <c r="AE112" s="95"/>
      <c r="AF112" s="95"/>
      <c r="AG112" s="95"/>
      <c r="AH112" s="95"/>
      <c r="AI112" s="95"/>
      <c r="AJ112" s="100"/>
      <c r="AK112" s="95"/>
      <c r="AL112" s="99"/>
      <c r="AM112" s="95"/>
      <c r="AN112" s="95"/>
      <c r="AO112" s="99"/>
      <c r="AP112" s="99"/>
      <c r="AQ112" s="95"/>
      <c r="AR112" s="95"/>
      <c r="AS112" s="95"/>
      <c r="AT112" s="95"/>
      <c r="AU112" s="95"/>
      <c r="AV112" s="98"/>
      <c r="AW112" s="104"/>
      <c r="AX112" s="101"/>
      <c r="AY112" s="101"/>
      <c r="AZ112" s="101"/>
      <c r="BA112" s="101"/>
      <c r="BB112" s="101"/>
      <c r="BC112" s="101"/>
      <c r="BD112" s="101"/>
      <c r="BE112" s="101"/>
      <c r="BF112" s="105"/>
      <c r="BG112" s="101"/>
      <c r="BH112" s="104"/>
      <c r="BI112" s="101"/>
      <c r="BJ112" s="101"/>
      <c r="BK112" s="101"/>
      <c r="BL112" s="101"/>
      <c r="BM112" s="101"/>
      <c r="BN112" s="101"/>
      <c r="BO112" s="101"/>
      <c r="BP112" s="101"/>
      <c r="BQ112" s="101"/>
      <c r="BR112" s="101"/>
      <c r="BS112" s="101"/>
      <c r="BT112" s="101"/>
      <c r="BU112" s="103"/>
      <c r="BV112" s="43"/>
      <c r="BY112" s="136"/>
      <c r="BZ112" s="136"/>
      <c r="CA112" s="136"/>
      <c r="CB112" s="136"/>
      <c r="CC112" s="136"/>
      <c r="CD112" s="136"/>
      <c r="CE112" s="43"/>
      <c r="CF112" s="137"/>
      <c r="CG112" s="38"/>
      <c r="CH112" s="28"/>
      <c r="CI112" s="29"/>
      <c r="CM112" s="141"/>
      <c r="CN112" s="141"/>
      <c r="CO112" s="141"/>
      <c r="CP112" s="141"/>
      <c r="CQ112" s="141"/>
      <c r="CR112" s="146"/>
      <c r="CS112" s="146"/>
      <c r="CT112" s="146"/>
      <c r="CU112" s="141"/>
      <c r="CV112" s="141"/>
      <c r="CW112" s="141"/>
      <c r="CX112" s="141"/>
      <c r="CY112" s="141"/>
      <c r="CZ112" s="141"/>
      <c r="DA112" s="141"/>
      <c r="DB112" s="141"/>
      <c r="DC112" s="141"/>
      <c r="DD112" s="169">
        <v>816</v>
      </c>
      <c r="DE112" s="141">
        <v>152</v>
      </c>
      <c r="DF112" s="143">
        <v>1.1200000000000001</v>
      </c>
      <c r="DG112" s="143"/>
      <c r="DH112" s="141"/>
      <c r="DI112" s="141"/>
      <c r="DJ112" s="141"/>
      <c r="DK112" s="143"/>
      <c r="DL112" s="141"/>
      <c r="DM112" s="145"/>
      <c r="DN112" s="141"/>
      <c r="DO112" s="141"/>
      <c r="DP112" s="141"/>
      <c r="DQ112" s="143"/>
      <c r="DR112" s="141"/>
      <c r="DS112" s="143"/>
      <c r="DT112" s="141"/>
      <c r="DU112" s="143"/>
      <c r="DX112" s="28"/>
      <c r="DY112" s="29"/>
      <c r="EB112" s="157"/>
      <c r="EC112" s="157"/>
      <c r="ED112" s="157"/>
      <c r="EE112" s="157"/>
      <c r="EF112" s="157"/>
      <c r="EG112" s="157"/>
      <c r="EH112" s="158"/>
      <c r="EI112" s="158"/>
      <c r="EJ112" s="158"/>
      <c r="EK112" s="157"/>
      <c r="EL112" s="157"/>
      <c r="EM112" s="157"/>
      <c r="EN112" s="157"/>
      <c r="EO112" s="157"/>
      <c r="EP112" s="157"/>
      <c r="EQ112" s="157"/>
      <c r="ER112" s="157"/>
      <c r="ES112" s="157"/>
      <c r="ET112" s="157"/>
      <c r="EU112" s="157"/>
      <c r="EV112" s="159"/>
      <c r="EW112" s="157"/>
      <c r="EX112" s="157"/>
      <c r="EY112" s="157"/>
      <c r="EZ112" s="157"/>
      <c r="FA112" s="157"/>
      <c r="FB112" s="157"/>
      <c r="FC112" s="157"/>
      <c r="FD112" s="157"/>
      <c r="FE112" s="157"/>
      <c r="FF112" s="157"/>
      <c r="FG112" s="160"/>
      <c r="FH112" s="161"/>
      <c r="FI112" s="157"/>
      <c r="FJ112" s="157"/>
    </row>
    <row r="113" spans="1:166" s="27" customFormat="1" x14ac:dyDescent="0.25">
      <c r="A113" s="52">
        <v>45857</v>
      </c>
      <c r="B113" s="37" t="s">
        <v>28</v>
      </c>
      <c r="C113" s="27" t="s">
        <v>26</v>
      </c>
      <c r="D113" s="27" t="s">
        <v>56</v>
      </c>
      <c r="E113" s="101"/>
      <c r="F113" s="101"/>
      <c r="G113" s="101"/>
      <c r="H113" s="101"/>
      <c r="I113" s="101"/>
      <c r="J113" s="101"/>
      <c r="K113" s="101"/>
      <c r="L113" s="101"/>
      <c r="M113" s="101"/>
      <c r="N113" s="107"/>
      <c r="O113" s="101"/>
      <c r="P113" s="101"/>
      <c r="Q113" s="101"/>
      <c r="R113" s="102"/>
      <c r="S113" s="103"/>
      <c r="T113" s="106"/>
      <c r="U113" s="101"/>
      <c r="V113" s="101"/>
      <c r="W113" s="103"/>
      <c r="X113" s="99"/>
      <c r="Y113" s="95"/>
      <c r="Z113" s="95"/>
      <c r="AA113" s="95"/>
      <c r="AB113" s="95"/>
      <c r="AC113" s="95"/>
      <c r="AD113" s="95"/>
      <c r="AE113" s="95"/>
      <c r="AF113" s="95"/>
      <c r="AG113" s="95"/>
      <c r="AH113" s="95"/>
      <c r="AI113" s="95"/>
      <c r="AJ113" s="100"/>
      <c r="AK113" s="95"/>
      <c r="AL113" s="99"/>
      <c r="AM113" s="95"/>
      <c r="AN113" s="95"/>
      <c r="AO113" s="99"/>
      <c r="AP113" s="99"/>
      <c r="AQ113" s="95"/>
      <c r="AR113" s="95"/>
      <c r="AS113" s="95"/>
      <c r="AT113" s="95"/>
      <c r="AU113" s="95"/>
      <c r="AV113" s="98"/>
      <c r="AW113" s="104"/>
      <c r="AX113" s="101"/>
      <c r="AY113" s="101"/>
      <c r="AZ113" s="101"/>
      <c r="BA113" s="101"/>
      <c r="BB113" s="101"/>
      <c r="BC113" s="101"/>
      <c r="BD113" s="101"/>
      <c r="BE113" s="101"/>
      <c r="BF113" s="105"/>
      <c r="BG113" s="101"/>
      <c r="BH113" s="104"/>
      <c r="BI113" s="101"/>
      <c r="BJ113" s="101"/>
      <c r="BK113" s="101"/>
      <c r="BL113" s="101"/>
      <c r="BM113" s="101"/>
      <c r="BN113" s="101"/>
      <c r="BO113" s="101"/>
      <c r="BP113" s="101"/>
      <c r="BQ113" s="101"/>
      <c r="BR113" s="101"/>
      <c r="BS113" s="101"/>
      <c r="BT113" s="101"/>
      <c r="BU113" s="103"/>
      <c r="BV113" s="43"/>
      <c r="BY113" s="136"/>
      <c r="BZ113" s="136"/>
      <c r="CA113" s="136"/>
      <c r="CB113" s="136"/>
      <c r="CC113" s="136"/>
      <c r="CD113" s="136"/>
      <c r="CE113" s="43"/>
      <c r="CF113" s="137"/>
      <c r="CG113" s="38"/>
      <c r="CH113" s="28"/>
      <c r="CI113" s="29"/>
      <c r="CM113" s="141"/>
      <c r="CN113" s="141"/>
      <c r="CO113" s="141"/>
      <c r="CP113" s="141"/>
      <c r="CQ113" s="141"/>
      <c r="CR113" s="146"/>
      <c r="CS113" s="146"/>
      <c r="CT113" s="146"/>
      <c r="CU113" s="141"/>
      <c r="CV113" s="141"/>
      <c r="CW113" s="141"/>
      <c r="CX113" s="141"/>
      <c r="CY113" s="141"/>
      <c r="CZ113" s="141"/>
      <c r="DA113" s="141"/>
      <c r="DB113" s="141"/>
      <c r="DC113" s="141"/>
      <c r="DD113" s="169" t="s">
        <v>202</v>
      </c>
      <c r="DE113" s="141">
        <v>153</v>
      </c>
      <c r="DF113" s="143">
        <v>1.1299999999999999</v>
      </c>
      <c r="DG113" s="143"/>
      <c r="DH113" s="141"/>
      <c r="DI113" s="141"/>
      <c r="DJ113" s="141"/>
      <c r="DK113" s="143"/>
      <c r="DL113" s="141"/>
      <c r="DM113" s="145"/>
      <c r="DN113" s="141"/>
      <c r="DO113" s="141"/>
      <c r="DP113" s="141"/>
      <c r="DQ113" s="143"/>
      <c r="DR113" s="141"/>
      <c r="DS113" s="143"/>
      <c r="DT113" s="141"/>
      <c r="DU113" s="143"/>
      <c r="DX113" s="28"/>
      <c r="DY113" s="29"/>
      <c r="EB113" s="157"/>
      <c r="EC113" s="157"/>
      <c r="ED113" s="157"/>
      <c r="EE113" s="157"/>
      <c r="EF113" s="157"/>
      <c r="EG113" s="157"/>
      <c r="EH113" s="158"/>
      <c r="EI113" s="158"/>
      <c r="EJ113" s="158"/>
      <c r="EK113" s="157"/>
      <c r="EL113" s="157"/>
      <c r="EM113" s="157"/>
      <c r="EN113" s="157"/>
      <c r="EO113" s="157"/>
      <c r="EP113" s="157"/>
      <c r="EQ113" s="157"/>
      <c r="ER113" s="157"/>
      <c r="ES113" s="157"/>
      <c r="ET113" s="157"/>
      <c r="EU113" s="157"/>
      <c r="EV113" s="159"/>
      <c r="EW113" s="157"/>
      <c r="EX113" s="157"/>
      <c r="EY113" s="157"/>
      <c r="EZ113" s="157"/>
      <c r="FA113" s="157"/>
      <c r="FB113" s="157"/>
      <c r="FC113" s="157"/>
      <c r="FD113" s="157"/>
      <c r="FE113" s="157"/>
      <c r="FF113" s="157"/>
      <c r="FG113" s="160"/>
      <c r="FH113" s="161"/>
      <c r="FI113" s="157"/>
      <c r="FJ113" s="157"/>
    </row>
    <row r="114" spans="1:166" s="27" customFormat="1" x14ac:dyDescent="0.25">
      <c r="A114" s="52">
        <v>45858</v>
      </c>
      <c r="B114" s="37" t="s">
        <v>28</v>
      </c>
      <c r="C114" s="27" t="s">
        <v>26</v>
      </c>
      <c r="D114" s="27" t="s">
        <v>56</v>
      </c>
      <c r="E114" s="101"/>
      <c r="F114" s="101"/>
      <c r="G114" s="101"/>
      <c r="H114" s="101"/>
      <c r="I114" s="101"/>
      <c r="J114" s="101"/>
      <c r="K114" s="101"/>
      <c r="L114" s="101"/>
      <c r="M114" s="101"/>
      <c r="N114" s="107"/>
      <c r="O114" s="101"/>
      <c r="P114" s="101"/>
      <c r="Q114" s="101"/>
      <c r="R114" s="102"/>
      <c r="S114" s="103"/>
      <c r="T114" s="106"/>
      <c r="U114" s="101"/>
      <c r="V114" s="101"/>
      <c r="W114" s="103"/>
      <c r="X114" s="99"/>
      <c r="Y114" s="95"/>
      <c r="Z114" s="95"/>
      <c r="AA114" s="95"/>
      <c r="AB114" s="95"/>
      <c r="AC114" s="95"/>
      <c r="AD114" s="95"/>
      <c r="AE114" s="95"/>
      <c r="AF114" s="95"/>
      <c r="AG114" s="95"/>
      <c r="AH114" s="95"/>
      <c r="AI114" s="95"/>
      <c r="AJ114" s="100"/>
      <c r="AK114" s="95"/>
      <c r="AL114" s="99"/>
      <c r="AM114" s="95"/>
      <c r="AN114" s="95"/>
      <c r="AO114" s="99"/>
      <c r="AP114" s="99"/>
      <c r="AQ114" s="95"/>
      <c r="AR114" s="95"/>
      <c r="AS114" s="95"/>
      <c r="AT114" s="95"/>
      <c r="AU114" s="95"/>
      <c r="AV114" s="98"/>
      <c r="AW114" s="104"/>
      <c r="AX114" s="101"/>
      <c r="AY114" s="101"/>
      <c r="AZ114" s="101"/>
      <c r="BA114" s="101"/>
      <c r="BB114" s="101"/>
      <c r="BC114" s="101"/>
      <c r="BD114" s="101"/>
      <c r="BE114" s="101"/>
      <c r="BF114" s="105"/>
      <c r="BG114" s="101"/>
      <c r="BH114" s="104"/>
      <c r="BI114" s="101"/>
      <c r="BJ114" s="101"/>
      <c r="BK114" s="101"/>
      <c r="BL114" s="101"/>
      <c r="BM114" s="101"/>
      <c r="BN114" s="101"/>
      <c r="BO114" s="101"/>
      <c r="BP114" s="101"/>
      <c r="BQ114" s="101"/>
      <c r="BR114" s="101"/>
      <c r="BS114" s="101"/>
      <c r="BT114" s="101"/>
      <c r="BU114" s="103"/>
      <c r="BV114" s="43"/>
      <c r="BY114" s="136"/>
      <c r="BZ114" s="136"/>
      <c r="CA114" s="136"/>
      <c r="CB114" s="136"/>
      <c r="CC114" s="136"/>
      <c r="CD114" s="136"/>
      <c r="CE114" s="43"/>
      <c r="CF114" s="137"/>
      <c r="CG114" s="38"/>
      <c r="CH114" s="28"/>
      <c r="CI114" s="29"/>
      <c r="CM114" s="141"/>
      <c r="CN114" s="141"/>
      <c r="CO114" s="141"/>
      <c r="CP114" s="141"/>
      <c r="CQ114" s="141"/>
      <c r="CR114" s="146"/>
      <c r="CS114" s="146"/>
      <c r="CT114" s="146"/>
      <c r="CU114" s="141"/>
      <c r="CV114" s="141"/>
      <c r="CW114" s="141"/>
      <c r="CX114" s="141"/>
      <c r="CY114" s="141"/>
      <c r="CZ114" s="141"/>
      <c r="DA114" s="141"/>
      <c r="DB114" s="141"/>
      <c r="DC114" s="141"/>
      <c r="DD114" s="169">
        <v>2217</v>
      </c>
      <c r="DE114" s="141">
        <v>154</v>
      </c>
      <c r="DF114" s="143">
        <v>1.1399999999999999</v>
      </c>
      <c r="DG114" s="143"/>
      <c r="DH114" s="141"/>
      <c r="DI114" s="141"/>
      <c r="DJ114" s="141"/>
      <c r="DK114" s="143"/>
      <c r="DL114" s="141"/>
      <c r="DM114" s="145"/>
      <c r="DN114" s="141"/>
      <c r="DO114" s="141"/>
      <c r="DP114" s="141"/>
      <c r="DQ114" s="143"/>
      <c r="DR114" s="141"/>
      <c r="DS114" s="143"/>
      <c r="DT114" s="141"/>
      <c r="DU114" s="143"/>
      <c r="DX114" s="28"/>
      <c r="DY114" s="29"/>
      <c r="EB114" s="157"/>
      <c r="EC114" s="157"/>
      <c r="ED114" s="157"/>
      <c r="EE114" s="157"/>
      <c r="EF114" s="157"/>
      <c r="EG114" s="157"/>
      <c r="EH114" s="158"/>
      <c r="EI114" s="158"/>
      <c r="EJ114" s="158"/>
      <c r="EK114" s="157"/>
      <c r="EL114" s="157"/>
      <c r="EM114" s="157"/>
      <c r="EN114" s="157"/>
      <c r="EO114" s="157"/>
      <c r="EP114" s="157"/>
      <c r="EQ114" s="157"/>
      <c r="ER114" s="157"/>
      <c r="ES114" s="157"/>
      <c r="ET114" s="157"/>
      <c r="EU114" s="157"/>
      <c r="EV114" s="159"/>
      <c r="EW114" s="157"/>
      <c r="EX114" s="157"/>
      <c r="EY114" s="157"/>
      <c r="EZ114" s="157"/>
      <c r="FA114" s="157"/>
      <c r="FB114" s="157"/>
      <c r="FC114" s="157"/>
      <c r="FD114" s="157"/>
      <c r="FE114" s="157"/>
      <c r="FF114" s="157"/>
      <c r="FG114" s="160"/>
      <c r="FH114" s="161"/>
      <c r="FI114" s="157"/>
      <c r="FJ114" s="157"/>
    </row>
    <row r="115" spans="1:166" s="27" customFormat="1" x14ac:dyDescent="0.25">
      <c r="A115" s="52">
        <v>45859</v>
      </c>
      <c r="B115" s="37" t="s">
        <v>29</v>
      </c>
      <c r="C115" s="27" t="s">
        <v>26</v>
      </c>
      <c r="D115" s="27" t="s">
        <v>56</v>
      </c>
      <c r="E115" s="101"/>
      <c r="F115" s="101"/>
      <c r="G115" s="101"/>
      <c r="H115" s="101"/>
      <c r="I115" s="101"/>
      <c r="J115" s="101"/>
      <c r="K115" s="101"/>
      <c r="L115" s="101"/>
      <c r="M115" s="101"/>
      <c r="N115" s="107"/>
      <c r="O115" s="101"/>
      <c r="P115" s="101"/>
      <c r="Q115" s="101"/>
      <c r="R115" s="102"/>
      <c r="S115" s="103"/>
      <c r="T115" s="106"/>
      <c r="U115" s="101"/>
      <c r="V115" s="101"/>
      <c r="W115" s="103"/>
      <c r="X115" s="99"/>
      <c r="Y115" s="95"/>
      <c r="Z115" s="95"/>
      <c r="AA115" s="95"/>
      <c r="AB115" s="95"/>
      <c r="AC115" s="95"/>
      <c r="AD115" s="95"/>
      <c r="AE115" s="95"/>
      <c r="AF115" s="95"/>
      <c r="AG115" s="95"/>
      <c r="AH115" s="95"/>
      <c r="AI115" s="95"/>
      <c r="AJ115" s="100"/>
      <c r="AK115" s="95"/>
      <c r="AL115" s="99"/>
      <c r="AM115" s="95"/>
      <c r="AN115" s="95"/>
      <c r="AO115" s="99"/>
      <c r="AP115" s="99"/>
      <c r="AQ115" s="95"/>
      <c r="AR115" s="95"/>
      <c r="AS115" s="95"/>
      <c r="AT115" s="95"/>
      <c r="AU115" s="95"/>
      <c r="AV115" s="98"/>
      <c r="AW115" s="104"/>
      <c r="AX115" s="101"/>
      <c r="AY115" s="101"/>
      <c r="AZ115" s="101"/>
      <c r="BA115" s="101"/>
      <c r="BB115" s="101"/>
      <c r="BC115" s="101"/>
      <c r="BD115" s="101"/>
      <c r="BE115" s="101"/>
      <c r="BF115" s="105"/>
      <c r="BG115" s="101"/>
      <c r="BH115" s="104"/>
      <c r="BI115" s="101"/>
      <c r="BJ115" s="101"/>
      <c r="BK115" s="101"/>
      <c r="BL115" s="101"/>
      <c r="BM115" s="101"/>
      <c r="BN115" s="101"/>
      <c r="BO115" s="101"/>
      <c r="BP115" s="101"/>
      <c r="BQ115" s="101"/>
      <c r="BR115" s="101"/>
      <c r="BS115" s="101"/>
      <c r="BT115" s="101"/>
      <c r="BU115" s="103"/>
      <c r="BV115" s="43"/>
      <c r="BY115" s="136"/>
      <c r="BZ115" s="136"/>
      <c r="CA115" s="136"/>
      <c r="CB115" s="136"/>
      <c r="CC115" s="136"/>
      <c r="CD115" s="136"/>
      <c r="CE115" s="43"/>
      <c r="CF115" s="137"/>
      <c r="CG115" s="38"/>
      <c r="CH115" s="28"/>
      <c r="CI115" s="29"/>
      <c r="CM115" s="141"/>
      <c r="CN115" s="141"/>
      <c r="CO115" s="141"/>
      <c r="CP115" s="141"/>
      <c r="CQ115" s="141"/>
      <c r="CR115" s="146"/>
      <c r="CS115" s="146"/>
      <c r="CT115" s="146"/>
      <c r="CU115" s="141"/>
      <c r="CV115" s="141"/>
      <c r="CW115" s="141"/>
      <c r="CX115" s="141"/>
      <c r="CY115" s="141"/>
      <c r="CZ115" s="141"/>
      <c r="DA115" s="141"/>
      <c r="DB115" s="141"/>
      <c r="DC115" s="141"/>
      <c r="DD115" s="169">
        <v>1230</v>
      </c>
      <c r="DE115" s="141">
        <v>155</v>
      </c>
      <c r="DF115" s="143">
        <v>1.1499999999999999</v>
      </c>
      <c r="DG115" s="143"/>
      <c r="DH115" s="141"/>
      <c r="DI115" s="141"/>
      <c r="DJ115" s="141"/>
      <c r="DK115" s="143"/>
      <c r="DL115" s="141"/>
      <c r="DM115" s="145"/>
      <c r="DN115" s="141"/>
      <c r="DO115" s="141"/>
      <c r="DP115" s="141"/>
      <c r="DQ115" s="143"/>
      <c r="DR115" s="141"/>
      <c r="DS115" s="143"/>
      <c r="DT115" s="141"/>
      <c r="DU115" s="143"/>
      <c r="DX115" s="28"/>
      <c r="DY115" s="29"/>
      <c r="EB115" s="157"/>
      <c r="EC115" s="157"/>
      <c r="ED115" s="157"/>
      <c r="EE115" s="157"/>
      <c r="EF115" s="157"/>
      <c r="EG115" s="157"/>
      <c r="EH115" s="158"/>
      <c r="EI115" s="158"/>
      <c r="EJ115" s="158"/>
      <c r="EK115" s="157"/>
      <c r="EL115" s="157"/>
      <c r="EM115" s="157"/>
      <c r="EN115" s="157"/>
      <c r="EO115" s="157"/>
      <c r="EP115" s="157"/>
      <c r="EQ115" s="157"/>
      <c r="ER115" s="157"/>
      <c r="ES115" s="157"/>
      <c r="ET115" s="157"/>
      <c r="EU115" s="157"/>
      <c r="EV115" s="159"/>
      <c r="EW115" s="157"/>
      <c r="EX115" s="157"/>
      <c r="EY115" s="157"/>
      <c r="EZ115" s="157"/>
      <c r="FA115" s="157"/>
      <c r="FB115" s="157"/>
      <c r="FC115" s="157"/>
      <c r="FD115" s="157"/>
      <c r="FE115" s="157"/>
      <c r="FF115" s="157"/>
      <c r="FG115" s="160"/>
      <c r="FH115" s="161"/>
      <c r="FI115" s="157"/>
      <c r="FJ115" s="157"/>
    </row>
    <row r="116" spans="1:166" s="27" customFormat="1" x14ac:dyDescent="0.25">
      <c r="A116" s="52">
        <v>45860</v>
      </c>
      <c r="B116" s="37" t="s">
        <v>29</v>
      </c>
      <c r="C116" s="27" t="s">
        <v>26</v>
      </c>
      <c r="D116" s="27" t="s">
        <v>56</v>
      </c>
      <c r="E116" s="101"/>
      <c r="F116" s="101"/>
      <c r="G116" s="101"/>
      <c r="H116" s="101"/>
      <c r="I116" s="101"/>
      <c r="J116" s="101"/>
      <c r="K116" s="101"/>
      <c r="L116" s="101"/>
      <c r="M116" s="101"/>
      <c r="N116" s="107"/>
      <c r="O116" s="101"/>
      <c r="P116" s="101"/>
      <c r="Q116" s="101"/>
      <c r="R116" s="102"/>
      <c r="S116" s="103"/>
      <c r="T116" s="106"/>
      <c r="U116" s="101"/>
      <c r="V116" s="101"/>
      <c r="W116" s="103"/>
      <c r="X116" s="99"/>
      <c r="Y116" s="95"/>
      <c r="Z116" s="95"/>
      <c r="AA116" s="95"/>
      <c r="AB116" s="95"/>
      <c r="AC116" s="95"/>
      <c r="AD116" s="95"/>
      <c r="AE116" s="95"/>
      <c r="AF116" s="95"/>
      <c r="AG116" s="95"/>
      <c r="AH116" s="95"/>
      <c r="AI116" s="95"/>
      <c r="AJ116" s="100"/>
      <c r="AK116" s="95"/>
      <c r="AL116" s="99"/>
      <c r="AM116" s="95"/>
      <c r="AN116" s="95"/>
      <c r="AO116" s="99"/>
      <c r="AP116" s="99"/>
      <c r="AQ116" s="95"/>
      <c r="AR116" s="95"/>
      <c r="AS116" s="95"/>
      <c r="AT116" s="95"/>
      <c r="AU116" s="95"/>
      <c r="AV116" s="98"/>
      <c r="AW116" s="104"/>
      <c r="AX116" s="101"/>
      <c r="AY116" s="101"/>
      <c r="AZ116" s="101"/>
      <c r="BA116" s="101"/>
      <c r="BB116" s="101"/>
      <c r="BC116" s="101"/>
      <c r="BD116" s="101"/>
      <c r="BE116" s="101"/>
      <c r="BF116" s="105"/>
      <c r="BG116" s="101"/>
      <c r="BH116" s="104"/>
      <c r="BI116" s="101"/>
      <c r="BJ116" s="101"/>
      <c r="BK116" s="101"/>
      <c r="BL116" s="101"/>
      <c r="BM116" s="101"/>
      <c r="BN116" s="101"/>
      <c r="BO116" s="101"/>
      <c r="BP116" s="101"/>
      <c r="BQ116" s="101"/>
      <c r="BR116" s="101"/>
      <c r="BS116" s="101"/>
      <c r="BT116" s="101"/>
      <c r="BU116" s="103"/>
      <c r="BV116" s="43"/>
      <c r="BY116" s="136"/>
      <c r="BZ116" s="136"/>
      <c r="CA116" s="136"/>
      <c r="CB116" s="136"/>
      <c r="CC116" s="136"/>
      <c r="CD116" s="136"/>
      <c r="CE116" s="43"/>
      <c r="CF116" s="137"/>
      <c r="CG116" s="38"/>
      <c r="CH116" s="28"/>
      <c r="CI116" s="29"/>
      <c r="CM116" s="141"/>
      <c r="CN116" s="141"/>
      <c r="CO116" s="141"/>
      <c r="CP116" s="141"/>
      <c r="CQ116" s="141"/>
      <c r="CR116" s="146"/>
      <c r="CS116" s="146"/>
      <c r="CT116" s="146"/>
      <c r="CU116" s="141"/>
      <c r="CV116" s="141"/>
      <c r="CW116" s="141"/>
      <c r="CX116" s="141"/>
      <c r="CY116" s="141"/>
      <c r="CZ116" s="141"/>
      <c r="DA116" s="141"/>
      <c r="DB116" s="141"/>
      <c r="DC116" s="141"/>
      <c r="DD116" s="169">
        <v>1878</v>
      </c>
      <c r="DE116" s="141">
        <v>156</v>
      </c>
      <c r="DF116" s="143">
        <v>1.1599999999999999</v>
      </c>
      <c r="DG116" s="143"/>
      <c r="DH116" s="141"/>
      <c r="DI116" s="141"/>
      <c r="DJ116" s="141"/>
      <c r="DK116" s="143"/>
      <c r="DL116" s="141"/>
      <c r="DM116" s="145"/>
      <c r="DN116" s="141"/>
      <c r="DO116" s="141"/>
      <c r="DP116" s="141"/>
      <c r="DQ116" s="143"/>
      <c r="DR116" s="141"/>
      <c r="DS116" s="143"/>
      <c r="DT116" s="141"/>
      <c r="DU116" s="143"/>
      <c r="DX116" s="28"/>
      <c r="DY116" s="29"/>
      <c r="EB116" s="157"/>
      <c r="EC116" s="157"/>
      <c r="ED116" s="157"/>
      <c r="EE116" s="157"/>
      <c r="EF116" s="157"/>
      <c r="EG116" s="157"/>
      <c r="EH116" s="158"/>
      <c r="EI116" s="158"/>
      <c r="EJ116" s="158"/>
      <c r="EK116" s="157"/>
      <c r="EL116" s="157"/>
      <c r="EM116" s="157"/>
      <c r="EN116" s="157"/>
      <c r="EO116" s="157"/>
      <c r="EP116" s="157"/>
      <c r="EQ116" s="157"/>
      <c r="ER116" s="157"/>
      <c r="ES116" s="157"/>
      <c r="ET116" s="157"/>
      <c r="EU116" s="157"/>
      <c r="EV116" s="159"/>
      <c r="EW116" s="157"/>
      <c r="EX116" s="157"/>
      <c r="EY116" s="157"/>
      <c r="EZ116" s="157"/>
      <c r="FA116" s="157"/>
      <c r="FB116" s="157"/>
      <c r="FC116" s="157"/>
      <c r="FD116" s="157"/>
      <c r="FE116" s="157"/>
      <c r="FF116" s="157"/>
      <c r="FG116" s="160"/>
      <c r="FH116" s="161"/>
      <c r="FI116" s="157"/>
      <c r="FJ116" s="157"/>
    </row>
    <row r="117" spans="1:166" s="27" customFormat="1" x14ac:dyDescent="0.25">
      <c r="A117" s="52">
        <v>45861</v>
      </c>
      <c r="B117" s="37" t="s">
        <v>29</v>
      </c>
      <c r="C117" s="27" t="s">
        <v>26</v>
      </c>
      <c r="D117" s="27" t="s">
        <v>56</v>
      </c>
      <c r="E117" s="101"/>
      <c r="F117" s="101"/>
      <c r="G117" s="101"/>
      <c r="H117" s="101"/>
      <c r="I117" s="101"/>
      <c r="J117" s="101"/>
      <c r="K117" s="101"/>
      <c r="L117" s="101"/>
      <c r="M117" s="101"/>
      <c r="N117" s="107"/>
      <c r="O117" s="101"/>
      <c r="P117" s="101"/>
      <c r="Q117" s="101"/>
      <c r="R117" s="102"/>
      <c r="S117" s="103"/>
      <c r="T117" s="106"/>
      <c r="U117" s="101"/>
      <c r="V117" s="101"/>
      <c r="W117" s="103"/>
      <c r="X117" s="99"/>
      <c r="Y117" s="95"/>
      <c r="Z117" s="95"/>
      <c r="AA117" s="95"/>
      <c r="AB117" s="95"/>
      <c r="AC117" s="95"/>
      <c r="AD117" s="95"/>
      <c r="AE117" s="95"/>
      <c r="AF117" s="95"/>
      <c r="AG117" s="95"/>
      <c r="AH117" s="95"/>
      <c r="AI117" s="95"/>
      <c r="AJ117" s="100"/>
      <c r="AK117" s="95"/>
      <c r="AL117" s="99"/>
      <c r="AM117" s="95"/>
      <c r="AN117" s="95"/>
      <c r="AO117" s="99"/>
      <c r="AP117" s="99"/>
      <c r="AQ117" s="95"/>
      <c r="AR117" s="95"/>
      <c r="AS117" s="95"/>
      <c r="AT117" s="95"/>
      <c r="AU117" s="95"/>
      <c r="AV117" s="98"/>
      <c r="AW117" s="104"/>
      <c r="AX117" s="101"/>
      <c r="AY117" s="101"/>
      <c r="AZ117" s="101"/>
      <c r="BA117" s="101"/>
      <c r="BB117" s="101"/>
      <c r="BC117" s="101"/>
      <c r="BD117" s="101"/>
      <c r="BE117" s="101"/>
      <c r="BF117" s="105"/>
      <c r="BG117" s="101"/>
      <c r="BH117" s="104"/>
      <c r="BI117" s="101"/>
      <c r="BJ117" s="101"/>
      <c r="BK117" s="101"/>
      <c r="BL117" s="101"/>
      <c r="BM117" s="101"/>
      <c r="BN117" s="101"/>
      <c r="BO117" s="101"/>
      <c r="BP117" s="101"/>
      <c r="BQ117" s="101"/>
      <c r="BR117" s="101"/>
      <c r="BS117" s="101"/>
      <c r="BT117" s="101"/>
      <c r="BU117" s="103"/>
      <c r="BV117" s="43"/>
      <c r="BY117" s="136"/>
      <c r="BZ117" s="136"/>
      <c r="CA117" s="136"/>
      <c r="CB117" s="136"/>
      <c r="CC117" s="136"/>
      <c r="CD117" s="136"/>
      <c r="CE117" s="43"/>
      <c r="CF117" s="137"/>
      <c r="CG117" s="38"/>
      <c r="CH117" s="28"/>
      <c r="CI117" s="29"/>
      <c r="CM117" s="141"/>
      <c r="CN117" s="141"/>
      <c r="CO117" s="141"/>
      <c r="CP117" s="141"/>
      <c r="CQ117" s="141"/>
      <c r="CR117" s="146"/>
      <c r="CS117" s="146"/>
      <c r="CT117" s="146"/>
      <c r="CU117" s="141"/>
      <c r="CV117" s="141"/>
      <c r="CW117" s="141"/>
      <c r="CX117" s="141"/>
      <c r="CY117" s="141"/>
      <c r="CZ117" s="141"/>
      <c r="DA117" s="141"/>
      <c r="DB117" s="141"/>
      <c r="DC117" s="141"/>
      <c r="DD117" s="169">
        <v>1736</v>
      </c>
      <c r="DE117" s="141">
        <v>157</v>
      </c>
      <c r="DF117" s="143">
        <v>1.17</v>
      </c>
      <c r="DG117" s="143"/>
      <c r="DH117" s="141"/>
      <c r="DI117" s="141"/>
      <c r="DJ117" s="141"/>
      <c r="DK117" s="143"/>
      <c r="DL117" s="141"/>
      <c r="DM117" s="145"/>
      <c r="DN117" s="141"/>
      <c r="DO117" s="141"/>
      <c r="DP117" s="141"/>
      <c r="DQ117" s="143"/>
      <c r="DR117" s="141"/>
      <c r="DS117" s="143"/>
      <c r="DT117" s="141"/>
      <c r="DU117" s="143"/>
      <c r="DX117" s="28"/>
      <c r="DY117" s="29"/>
      <c r="EB117" s="157"/>
      <c r="EC117" s="157"/>
      <c r="ED117" s="157"/>
      <c r="EE117" s="157"/>
      <c r="EF117" s="157"/>
      <c r="EG117" s="157"/>
      <c r="EH117" s="158"/>
      <c r="EI117" s="158"/>
      <c r="EJ117" s="158"/>
      <c r="EK117" s="157"/>
      <c r="EL117" s="157"/>
      <c r="EM117" s="157"/>
      <c r="EN117" s="157"/>
      <c r="EO117" s="157"/>
      <c r="EP117" s="157"/>
      <c r="EQ117" s="157"/>
      <c r="ER117" s="157"/>
      <c r="ES117" s="157"/>
      <c r="ET117" s="157"/>
      <c r="EU117" s="157"/>
      <c r="EV117" s="159"/>
      <c r="EW117" s="157"/>
      <c r="EX117" s="157"/>
      <c r="EY117" s="157"/>
      <c r="EZ117" s="157"/>
      <c r="FA117" s="157"/>
      <c r="FB117" s="157"/>
      <c r="FC117" s="157"/>
      <c r="FD117" s="157"/>
      <c r="FE117" s="157"/>
      <c r="FF117" s="157"/>
      <c r="FG117" s="160"/>
      <c r="FH117" s="161"/>
      <c r="FI117" s="157"/>
      <c r="FJ117" s="157"/>
    </row>
    <row r="118" spans="1:166" s="27" customFormat="1" x14ac:dyDescent="0.25">
      <c r="A118" s="52">
        <v>45862</v>
      </c>
      <c r="B118" s="37" t="s">
        <v>29</v>
      </c>
      <c r="C118" s="27" t="s">
        <v>26</v>
      </c>
      <c r="D118" s="27" t="s">
        <v>56</v>
      </c>
      <c r="E118" s="101"/>
      <c r="F118" s="101"/>
      <c r="G118" s="101"/>
      <c r="H118" s="101"/>
      <c r="I118" s="101"/>
      <c r="J118" s="101"/>
      <c r="K118" s="101"/>
      <c r="L118" s="101"/>
      <c r="M118" s="101"/>
      <c r="N118" s="107"/>
      <c r="O118" s="101"/>
      <c r="P118" s="101"/>
      <c r="Q118" s="101"/>
      <c r="R118" s="102"/>
      <c r="S118" s="103"/>
      <c r="T118" s="106"/>
      <c r="U118" s="101"/>
      <c r="V118" s="101"/>
      <c r="W118" s="103"/>
      <c r="X118" s="99"/>
      <c r="Y118" s="95"/>
      <c r="Z118" s="95"/>
      <c r="AA118" s="95"/>
      <c r="AB118" s="95"/>
      <c r="AC118" s="95"/>
      <c r="AD118" s="95"/>
      <c r="AE118" s="95"/>
      <c r="AF118" s="95"/>
      <c r="AG118" s="95"/>
      <c r="AH118" s="95"/>
      <c r="AI118" s="95"/>
      <c r="AJ118" s="100"/>
      <c r="AK118" s="95"/>
      <c r="AL118" s="99"/>
      <c r="AM118" s="95"/>
      <c r="AN118" s="95"/>
      <c r="AO118" s="99"/>
      <c r="AP118" s="99"/>
      <c r="AQ118" s="95"/>
      <c r="AR118" s="95"/>
      <c r="AS118" s="95"/>
      <c r="AT118" s="95"/>
      <c r="AU118" s="95"/>
      <c r="AV118" s="98"/>
      <c r="AW118" s="104"/>
      <c r="AX118" s="101"/>
      <c r="AY118" s="101"/>
      <c r="AZ118" s="101"/>
      <c r="BA118" s="101"/>
      <c r="BB118" s="101"/>
      <c r="BC118" s="101"/>
      <c r="BD118" s="101"/>
      <c r="BE118" s="101"/>
      <c r="BF118" s="105"/>
      <c r="BG118" s="101"/>
      <c r="BH118" s="104"/>
      <c r="BI118" s="101"/>
      <c r="BJ118" s="101"/>
      <c r="BK118" s="101"/>
      <c r="BL118" s="101"/>
      <c r="BM118" s="101"/>
      <c r="BN118" s="101"/>
      <c r="BO118" s="101"/>
      <c r="BP118" s="101"/>
      <c r="BQ118" s="101"/>
      <c r="BR118" s="101"/>
      <c r="BS118" s="101"/>
      <c r="BT118" s="101"/>
      <c r="BU118" s="103"/>
      <c r="BV118" s="43"/>
      <c r="BY118" s="136"/>
      <c r="BZ118" s="136"/>
      <c r="CA118" s="136"/>
      <c r="CB118" s="136"/>
      <c r="CC118" s="136"/>
      <c r="CD118" s="136"/>
      <c r="CE118" s="43"/>
      <c r="CF118" s="137"/>
      <c r="CG118" s="38"/>
      <c r="CH118" s="28"/>
      <c r="CI118" s="29"/>
      <c r="CM118" s="141"/>
      <c r="CN118" s="141"/>
      <c r="CO118" s="141"/>
      <c r="CP118" s="141"/>
      <c r="CQ118" s="141"/>
      <c r="CR118" s="146"/>
      <c r="CS118" s="146"/>
      <c r="CT118" s="146"/>
      <c r="CU118" s="141"/>
      <c r="CV118" s="141"/>
      <c r="CW118" s="141"/>
      <c r="CX118" s="141"/>
      <c r="CY118" s="141"/>
      <c r="CZ118" s="141"/>
      <c r="DA118" s="141"/>
      <c r="DB118" s="141"/>
      <c r="DC118" s="141"/>
      <c r="DD118" s="169">
        <v>2396</v>
      </c>
      <c r="DE118" s="141">
        <v>158</v>
      </c>
      <c r="DF118" s="143">
        <v>1.18</v>
      </c>
      <c r="DG118" s="143"/>
      <c r="DH118" s="141"/>
      <c r="DI118" s="141"/>
      <c r="DJ118" s="141"/>
      <c r="DK118" s="143"/>
      <c r="DL118" s="141"/>
      <c r="DM118" s="145"/>
      <c r="DN118" s="141"/>
      <c r="DO118" s="141"/>
      <c r="DP118" s="141"/>
      <c r="DQ118" s="143"/>
      <c r="DR118" s="141"/>
      <c r="DS118" s="143"/>
      <c r="DT118" s="141"/>
      <c r="DU118" s="143"/>
      <c r="DX118" s="28"/>
      <c r="DY118" s="29"/>
      <c r="EB118" s="157"/>
      <c r="EC118" s="157"/>
      <c r="ED118" s="157"/>
      <c r="EE118" s="157"/>
      <c r="EF118" s="157"/>
      <c r="EG118" s="157"/>
      <c r="EH118" s="158"/>
      <c r="EI118" s="158"/>
      <c r="EJ118" s="158"/>
      <c r="EK118" s="157"/>
      <c r="EL118" s="157"/>
      <c r="EM118" s="157"/>
      <c r="EN118" s="157"/>
      <c r="EO118" s="157"/>
      <c r="EP118" s="157"/>
      <c r="EQ118" s="157"/>
      <c r="ER118" s="157"/>
      <c r="ES118" s="157"/>
      <c r="ET118" s="157"/>
      <c r="EU118" s="157"/>
      <c r="EV118" s="159"/>
      <c r="EW118" s="157"/>
      <c r="EX118" s="157"/>
      <c r="EY118" s="157"/>
      <c r="EZ118" s="157"/>
      <c r="FA118" s="157"/>
      <c r="FB118" s="157"/>
      <c r="FC118" s="157"/>
      <c r="FD118" s="157"/>
      <c r="FE118" s="157"/>
      <c r="FF118" s="157"/>
      <c r="FG118" s="160"/>
      <c r="FH118" s="161"/>
      <c r="FI118" s="157"/>
      <c r="FJ118" s="157"/>
    </row>
    <row r="119" spans="1:166" s="27" customFormat="1" x14ac:dyDescent="0.25">
      <c r="A119" s="52">
        <v>45863</v>
      </c>
      <c r="B119" s="37" t="s">
        <v>29</v>
      </c>
      <c r="C119" s="27" t="s">
        <v>26</v>
      </c>
      <c r="D119" s="27" t="s">
        <v>56</v>
      </c>
      <c r="E119" s="101"/>
      <c r="F119" s="101"/>
      <c r="G119" s="101"/>
      <c r="H119" s="101"/>
      <c r="I119" s="101"/>
      <c r="J119" s="101"/>
      <c r="K119" s="101"/>
      <c r="L119" s="101"/>
      <c r="M119" s="101"/>
      <c r="N119" s="107"/>
      <c r="O119" s="101"/>
      <c r="P119" s="101"/>
      <c r="Q119" s="101"/>
      <c r="R119" s="102"/>
      <c r="S119" s="103"/>
      <c r="T119" s="106"/>
      <c r="U119" s="101"/>
      <c r="V119" s="101"/>
      <c r="W119" s="103"/>
      <c r="X119" s="99"/>
      <c r="Y119" s="95"/>
      <c r="Z119" s="95"/>
      <c r="AA119" s="95"/>
      <c r="AB119" s="95"/>
      <c r="AC119" s="95"/>
      <c r="AD119" s="95"/>
      <c r="AE119" s="95"/>
      <c r="AF119" s="95"/>
      <c r="AG119" s="95"/>
      <c r="AH119" s="95"/>
      <c r="AI119" s="95"/>
      <c r="AJ119" s="100"/>
      <c r="AK119" s="95"/>
      <c r="AL119" s="99"/>
      <c r="AM119" s="95"/>
      <c r="AN119" s="95"/>
      <c r="AO119" s="99"/>
      <c r="AP119" s="99"/>
      <c r="AQ119" s="95"/>
      <c r="AR119" s="95"/>
      <c r="AS119" s="95"/>
      <c r="AT119" s="95"/>
      <c r="AU119" s="95"/>
      <c r="AV119" s="98"/>
      <c r="AW119" s="104"/>
      <c r="AX119" s="101"/>
      <c r="AY119" s="101"/>
      <c r="AZ119" s="101"/>
      <c r="BA119" s="101"/>
      <c r="BB119" s="101"/>
      <c r="BC119" s="101"/>
      <c r="BD119" s="101"/>
      <c r="BE119" s="101"/>
      <c r="BF119" s="105"/>
      <c r="BG119" s="101"/>
      <c r="BH119" s="104"/>
      <c r="BI119" s="101"/>
      <c r="BJ119" s="101"/>
      <c r="BK119" s="101"/>
      <c r="BL119" s="101"/>
      <c r="BM119" s="101"/>
      <c r="BN119" s="101"/>
      <c r="BO119" s="101"/>
      <c r="BP119" s="101"/>
      <c r="BQ119" s="101"/>
      <c r="BR119" s="101"/>
      <c r="BS119" s="101"/>
      <c r="BT119" s="101"/>
      <c r="BU119" s="103"/>
      <c r="BV119" s="43"/>
      <c r="BY119" s="136"/>
      <c r="BZ119" s="136"/>
      <c r="CA119" s="136"/>
      <c r="CB119" s="136"/>
      <c r="CC119" s="136"/>
      <c r="CD119" s="136"/>
      <c r="CE119" s="43"/>
      <c r="CF119" s="137"/>
      <c r="CG119" s="38"/>
      <c r="CH119" s="28"/>
      <c r="CI119" s="29"/>
      <c r="CM119" s="141"/>
      <c r="CN119" s="141"/>
      <c r="CO119" s="141"/>
      <c r="CP119" s="141"/>
      <c r="CQ119" s="141"/>
      <c r="CR119" s="146"/>
      <c r="CS119" s="146"/>
      <c r="CT119" s="146"/>
      <c r="CU119" s="141"/>
      <c r="CV119" s="141"/>
      <c r="CW119" s="141"/>
      <c r="CX119" s="141"/>
      <c r="CY119" s="141"/>
      <c r="CZ119" s="141"/>
      <c r="DA119" s="141"/>
      <c r="DB119" s="141"/>
      <c r="DC119" s="141"/>
      <c r="DD119" s="169">
        <v>716</v>
      </c>
      <c r="DE119" s="141">
        <v>159</v>
      </c>
      <c r="DF119" s="143">
        <v>1.19</v>
      </c>
      <c r="DG119" s="143"/>
      <c r="DH119" s="141"/>
      <c r="DI119" s="141"/>
      <c r="DJ119" s="141"/>
      <c r="DK119" s="143"/>
      <c r="DL119" s="141"/>
      <c r="DM119" s="145"/>
      <c r="DN119" s="141"/>
      <c r="DO119" s="141"/>
      <c r="DP119" s="141"/>
      <c r="DQ119" s="143"/>
      <c r="DR119" s="141"/>
      <c r="DS119" s="143"/>
      <c r="DT119" s="141"/>
      <c r="DU119" s="143"/>
      <c r="DX119" s="28"/>
      <c r="DY119" s="29"/>
      <c r="EB119" s="157"/>
      <c r="EC119" s="157"/>
      <c r="ED119" s="157"/>
      <c r="EE119" s="157"/>
      <c r="EF119" s="157"/>
      <c r="EG119" s="157"/>
      <c r="EH119" s="158"/>
      <c r="EI119" s="158"/>
      <c r="EJ119" s="158"/>
      <c r="EK119" s="157"/>
      <c r="EL119" s="157"/>
      <c r="EM119" s="157"/>
      <c r="EN119" s="157"/>
      <c r="EO119" s="157"/>
      <c r="EP119" s="157"/>
      <c r="EQ119" s="157"/>
      <c r="ER119" s="157"/>
      <c r="ES119" s="157"/>
      <c r="ET119" s="157"/>
      <c r="EU119" s="157"/>
      <c r="EV119" s="159"/>
      <c r="EW119" s="157"/>
      <c r="EX119" s="157"/>
      <c r="EY119" s="157"/>
      <c r="EZ119" s="157"/>
      <c r="FA119" s="157"/>
      <c r="FB119" s="157"/>
      <c r="FC119" s="157"/>
      <c r="FD119" s="157"/>
      <c r="FE119" s="157"/>
      <c r="FF119" s="157"/>
      <c r="FG119" s="160"/>
      <c r="FH119" s="161"/>
      <c r="FI119" s="157"/>
      <c r="FJ119" s="157"/>
    </row>
    <row r="120" spans="1:166" s="27" customFormat="1" x14ac:dyDescent="0.25">
      <c r="A120" s="52">
        <v>45864</v>
      </c>
      <c r="B120" s="37" t="s">
        <v>29</v>
      </c>
      <c r="C120" s="27" t="s">
        <v>26</v>
      </c>
      <c r="D120" s="27" t="s">
        <v>56</v>
      </c>
      <c r="E120" s="101"/>
      <c r="F120" s="101"/>
      <c r="G120" s="101"/>
      <c r="H120" s="101"/>
      <c r="I120" s="101"/>
      <c r="J120" s="101"/>
      <c r="K120" s="101"/>
      <c r="L120" s="101"/>
      <c r="M120" s="101"/>
      <c r="N120" s="107"/>
      <c r="O120" s="101"/>
      <c r="P120" s="101"/>
      <c r="Q120" s="101"/>
      <c r="R120" s="102"/>
      <c r="S120" s="103"/>
      <c r="T120" s="106"/>
      <c r="U120" s="101"/>
      <c r="V120" s="101"/>
      <c r="W120" s="103"/>
      <c r="X120" s="99"/>
      <c r="Y120" s="95"/>
      <c r="Z120" s="95"/>
      <c r="AA120" s="95"/>
      <c r="AB120" s="95"/>
      <c r="AC120" s="95"/>
      <c r="AD120" s="95"/>
      <c r="AE120" s="95"/>
      <c r="AF120" s="95"/>
      <c r="AG120" s="95"/>
      <c r="AH120" s="95"/>
      <c r="AI120" s="95"/>
      <c r="AJ120" s="100"/>
      <c r="AK120" s="95"/>
      <c r="AL120" s="99"/>
      <c r="AM120" s="95"/>
      <c r="AN120" s="95"/>
      <c r="AO120" s="99"/>
      <c r="AP120" s="99"/>
      <c r="AQ120" s="95"/>
      <c r="AR120" s="95"/>
      <c r="AS120" s="95"/>
      <c r="AT120" s="95"/>
      <c r="AU120" s="95"/>
      <c r="AV120" s="98"/>
      <c r="AW120" s="104"/>
      <c r="AX120" s="101"/>
      <c r="AY120" s="101"/>
      <c r="AZ120" s="101"/>
      <c r="BA120" s="101"/>
      <c r="BB120" s="101"/>
      <c r="BC120" s="101"/>
      <c r="BD120" s="101"/>
      <c r="BE120" s="101"/>
      <c r="BF120" s="105"/>
      <c r="BG120" s="101"/>
      <c r="BH120" s="104"/>
      <c r="BI120" s="101"/>
      <c r="BJ120" s="101"/>
      <c r="BK120" s="101"/>
      <c r="BL120" s="101"/>
      <c r="BM120" s="101"/>
      <c r="BN120" s="101"/>
      <c r="BO120" s="101"/>
      <c r="BP120" s="101"/>
      <c r="BQ120" s="101"/>
      <c r="BR120" s="101"/>
      <c r="BS120" s="101"/>
      <c r="BT120" s="101"/>
      <c r="BU120" s="103"/>
      <c r="BV120" s="43"/>
      <c r="BY120" s="136"/>
      <c r="BZ120" s="136"/>
      <c r="CA120" s="136"/>
      <c r="CB120" s="136"/>
      <c r="CC120" s="136"/>
      <c r="CD120" s="136"/>
      <c r="CE120" s="43"/>
      <c r="CF120" s="137"/>
      <c r="CG120" s="38"/>
      <c r="CH120" s="28"/>
      <c r="CI120" s="29"/>
      <c r="CM120" s="141"/>
      <c r="CN120" s="141"/>
      <c r="CO120" s="141"/>
      <c r="CP120" s="141"/>
      <c r="CQ120" s="141"/>
      <c r="CR120" s="146"/>
      <c r="CS120" s="146"/>
      <c r="CT120" s="146"/>
      <c r="CU120" s="141"/>
      <c r="CV120" s="141"/>
      <c r="CW120" s="141"/>
      <c r="CX120" s="141"/>
      <c r="CY120" s="141"/>
      <c r="CZ120" s="141"/>
      <c r="DA120" s="141"/>
      <c r="DB120" s="141"/>
      <c r="DC120" s="141"/>
      <c r="DD120" s="169" t="s">
        <v>202</v>
      </c>
      <c r="DE120" s="141">
        <v>160</v>
      </c>
      <c r="DF120" s="143">
        <v>1.2</v>
      </c>
      <c r="DG120" s="143"/>
      <c r="DH120" s="141"/>
      <c r="DI120" s="141"/>
      <c r="DJ120" s="141"/>
      <c r="DK120" s="143"/>
      <c r="DL120" s="141"/>
      <c r="DM120" s="145"/>
      <c r="DN120" s="141"/>
      <c r="DO120" s="141"/>
      <c r="DP120" s="141"/>
      <c r="DQ120" s="143"/>
      <c r="DR120" s="141"/>
      <c r="DS120" s="143"/>
      <c r="DT120" s="141"/>
      <c r="DU120" s="143"/>
      <c r="DX120" s="28"/>
      <c r="DY120" s="29"/>
      <c r="EB120" s="157"/>
      <c r="EC120" s="157"/>
      <c r="ED120" s="157"/>
      <c r="EE120" s="157"/>
      <c r="EF120" s="157"/>
      <c r="EG120" s="157"/>
      <c r="EH120" s="158"/>
      <c r="EI120" s="158"/>
      <c r="EJ120" s="158"/>
      <c r="EK120" s="157"/>
      <c r="EL120" s="157"/>
      <c r="EM120" s="157"/>
      <c r="EN120" s="157"/>
      <c r="EO120" s="157"/>
      <c r="EP120" s="157"/>
      <c r="EQ120" s="157"/>
      <c r="ER120" s="157"/>
      <c r="ES120" s="157"/>
      <c r="ET120" s="157"/>
      <c r="EU120" s="157"/>
      <c r="EV120" s="159"/>
      <c r="EW120" s="157"/>
      <c r="EX120" s="157"/>
      <c r="EY120" s="157"/>
      <c r="EZ120" s="157"/>
      <c r="FA120" s="157"/>
      <c r="FB120" s="157"/>
      <c r="FC120" s="157"/>
      <c r="FD120" s="157"/>
      <c r="FE120" s="157"/>
      <c r="FF120" s="157"/>
      <c r="FG120" s="160"/>
      <c r="FH120" s="161"/>
      <c r="FI120" s="157"/>
      <c r="FJ120" s="157"/>
    </row>
    <row r="121" spans="1:166" s="27" customFormat="1" x14ac:dyDescent="0.25">
      <c r="A121" s="52">
        <v>45865</v>
      </c>
      <c r="B121" s="37" t="s">
        <v>29</v>
      </c>
      <c r="C121" s="27" t="s">
        <v>26</v>
      </c>
      <c r="D121" s="27" t="s">
        <v>56</v>
      </c>
      <c r="E121" s="101"/>
      <c r="F121" s="101"/>
      <c r="G121" s="101"/>
      <c r="H121" s="101"/>
      <c r="I121" s="101"/>
      <c r="J121" s="101"/>
      <c r="K121" s="101"/>
      <c r="L121" s="101"/>
      <c r="M121" s="101"/>
      <c r="N121" s="107"/>
      <c r="O121" s="101"/>
      <c r="P121" s="101"/>
      <c r="Q121" s="101"/>
      <c r="R121" s="102"/>
      <c r="S121" s="103"/>
      <c r="T121" s="106"/>
      <c r="U121" s="101"/>
      <c r="V121" s="101"/>
      <c r="W121" s="103"/>
      <c r="X121" s="99"/>
      <c r="Y121" s="95"/>
      <c r="Z121" s="95"/>
      <c r="AA121" s="95"/>
      <c r="AB121" s="95"/>
      <c r="AC121" s="95"/>
      <c r="AD121" s="95"/>
      <c r="AE121" s="95"/>
      <c r="AF121" s="95"/>
      <c r="AG121" s="95"/>
      <c r="AH121" s="95"/>
      <c r="AI121" s="95"/>
      <c r="AJ121" s="100"/>
      <c r="AK121" s="95"/>
      <c r="AL121" s="99"/>
      <c r="AM121" s="95"/>
      <c r="AN121" s="95"/>
      <c r="AO121" s="99"/>
      <c r="AP121" s="99"/>
      <c r="AQ121" s="95"/>
      <c r="AR121" s="95"/>
      <c r="AS121" s="95"/>
      <c r="AT121" s="95"/>
      <c r="AU121" s="95"/>
      <c r="AV121" s="98"/>
      <c r="AW121" s="104"/>
      <c r="AX121" s="101"/>
      <c r="AY121" s="101"/>
      <c r="AZ121" s="101"/>
      <c r="BA121" s="101"/>
      <c r="BB121" s="101"/>
      <c r="BC121" s="101"/>
      <c r="BD121" s="101"/>
      <c r="BE121" s="101"/>
      <c r="BF121" s="105"/>
      <c r="BG121" s="101"/>
      <c r="BH121" s="104"/>
      <c r="BI121" s="101"/>
      <c r="BJ121" s="101"/>
      <c r="BK121" s="101"/>
      <c r="BL121" s="101"/>
      <c r="BM121" s="101"/>
      <c r="BN121" s="101"/>
      <c r="BO121" s="101"/>
      <c r="BP121" s="101"/>
      <c r="BQ121" s="101"/>
      <c r="BR121" s="101"/>
      <c r="BS121" s="101"/>
      <c r="BT121" s="101"/>
      <c r="BU121" s="103"/>
      <c r="BV121" s="43"/>
      <c r="BY121" s="136"/>
      <c r="BZ121" s="136"/>
      <c r="CA121" s="136"/>
      <c r="CB121" s="136"/>
      <c r="CC121" s="136"/>
      <c r="CD121" s="136"/>
      <c r="CE121" s="43"/>
      <c r="CF121" s="137"/>
      <c r="CG121" s="38"/>
      <c r="CH121" s="28"/>
      <c r="CI121" s="29"/>
      <c r="CM121" s="141"/>
      <c r="CN121" s="141"/>
      <c r="CO121" s="141"/>
      <c r="CP121" s="141"/>
      <c r="CQ121" s="141"/>
      <c r="CR121" s="146"/>
      <c r="CS121" s="146"/>
      <c r="CT121" s="146"/>
      <c r="CU121" s="141"/>
      <c r="CV121" s="141"/>
      <c r="CW121" s="141"/>
      <c r="CX121" s="141"/>
      <c r="CY121" s="141"/>
      <c r="CZ121" s="141"/>
      <c r="DA121" s="141"/>
      <c r="DB121" s="141"/>
      <c r="DC121" s="141"/>
      <c r="DD121" s="169">
        <v>1416</v>
      </c>
      <c r="DE121" s="141">
        <v>161</v>
      </c>
      <c r="DF121" s="143">
        <v>1.21</v>
      </c>
      <c r="DG121" s="143"/>
      <c r="DH121" s="141"/>
      <c r="DI121" s="141"/>
      <c r="DJ121" s="141"/>
      <c r="DK121" s="143"/>
      <c r="DL121" s="141"/>
      <c r="DM121" s="145"/>
      <c r="DN121" s="141"/>
      <c r="DO121" s="141"/>
      <c r="DP121" s="141"/>
      <c r="DQ121" s="143"/>
      <c r="DR121" s="141"/>
      <c r="DS121" s="143"/>
      <c r="DT121" s="141"/>
      <c r="DU121" s="143"/>
      <c r="DX121" s="28"/>
      <c r="DY121" s="29"/>
      <c r="EB121" s="157"/>
      <c r="EC121" s="157"/>
      <c r="ED121" s="157"/>
      <c r="EE121" s="157"/>
      <c r="EF121" s="157"/>
      <c r="EG121" s="157"/>
      <c r="EH121" s="158"/>
      <c r="EI121" s="158"/>
      <c r="EJ121" s="158"/>
      <c r="EK121" s="157"/>
      <c r="EL121" s="157"/>
      <c r="EM121" s="157"/>
      <c r="EN121" s="157"/>
      <c r="EO121" s="157"/>
      <c r="EP121" s="157"/>
      <c r="EQ121" s="157"/>
      <c r="ER121" s="157"/>
      <c r="ES121" s="157"/>
      <c r="ET121" s="157"/>
      <c r="EU121" s="157"/>
      <c r="EV121" s="159"/>
      <c r="EW121" s="157"/>
      <c r="EX121" s="157"/>
      <c r="EY121" s="157"/>
      <c r="EZ121" s="157"/>
      <c r="FA121" s="157"/>
      <c r="FB121" s="157"/>
      <c r="FC121" s="157"/>
      <c r="FD121" s="157"/>
      <c r="FE121" s="157"/>
      <c r="FF121" s="157"/>
      <c r="FG121" s="160"/>
      <c r="FH121" s="161"/>
      <c r="FI121" s="157"/>
      <c r="FJ121" s="157"/>
    </row>
    <row r="122" spans="1:166" s="27" customFormat="1" x14ac:dyDescent="0.25">
      <c r="A122" s="52">
        <v>45866</v>
      </c>
      <c r="B122" s="37" t="s">
        <v>30</v>
      </c>
      <c r="C122" s="27" t="s">
        <v>26</v>
      </c>
      <c r="D122" s="27" t="s">
        <v>56</v>
      </c>
      <c r="E122" s="101"/>
      <c r="F122" s="101"/>
      <c r="G122" s="101"/>
      <c r="H122" s="101"/>
      <c r="I122" s="101"/>
      <c r="J122" s="101"/>
      <c r="K122" s="101"/>
      <c r="L122" s="101"/>
      <c r="M122" s="101"/>
      <c r="N122" s="107"/>
      <c r="O122" s="101"/>
      <c r="P122" s="101"/>
      <c r="Q122" s="101"/>
      <c r="R122" s="102"/>
      <c r="S122" s="103"/>
      <c r="T122" s="106"/>
      <c r="U122" s="101"/>
      <c r="V122" s="101"/>
      <c r="W122" s="103"/>
      <c r="X122" s="99"/>
      <c r="Y122" s="95"/>
      <c r="Z122" s="95"/>
      <c r="AA122" s="95"/>
      <c r="AB122" s="95"/>
      <c r="AC122" s="95"/>
      <c r="AD122" s="95"/>
      <c r="AE122" s="95"/>
      <c r="AF122" s="95"/>
      <c r="AG122" s="95"/>
      <c r="AH122" s="95"/>
      <c r="AI122" s="95"/>
      <c r="AJ122" s="100"/>
      <c r="AK122" s="95"/>
      <c r="AL122" s="99"/>
      <c r="AM122" s="95"/>
      <c r="AN122" s="95"/>
      <c r="AO122" s="99"/>
      <c r="AP122" s="99"/>
      <c r="AQ122" s="95"/>
      <c r="AR122" s="95"/>
      <c r="AS122" s="95"/>
      <c r="AT122" s="95"/>
      <c r="AU122" s="95"/>
      <c r="AV122" s="98"/>
      <c r="AW122" s="104"/>
      <c r="AX122" s="101"/>
      <c r="AY122" s="101"/>
      <c r="AZ122" s="101"/>
      <c r="BA122" s="101"/>
      <c r="BB122" s="101"/>
      <c r="BC122" s="101"/>
      <c r="BD122" s="101"/>
      <c r="BE122" s="101"/>
      <c r="BF122" s="105"/>
      <c r="BG122" s="101"/>
      <c r="BH122" s="104"/>
      <c r="BI122" s="101"/>
      <c r="BJ122" s="101"/>
      <c r="BK122" s="101"/>
      <c r="BL122" s="101"/>
      <c r="BM122" s="101"/>
      <c r="BN122" s="101"/>
      <c r="BO122" s="101"/>
      <c r="BP122" s="101"/>
      <c r="BQ122" s="101"/>
      <c r="BR122" s="101"/>
      <c r="BS122" s="101"/>
      <c r="BT122" s="101"/>
      <c r="BU122" s="103"/>
      <c r="BV122" s="43"/>
      <c r="BY122" s="136"/>
      <c r="BZ122" s="136"/>
      <c r="CA122" s="136"/>
      <c r="CB122" s="136"/>
      <c r="CC122" s="136"/>
      <c r="CD122" s="136"/>
      <c r="CE122" s="43"/>
      <c r="CF122" s="137"/>
      <c r="CG122" s="38"/>
      <c r="CH122" s="28"/>
      <c r="CI122" s="29"/>
      <c r="CM122" s="141"/>
      <c r="CN122" s="141"/>
      <c r="CO122" s="141"/>
      <c r="CP122" s="141"/>
      <c r="CQ122" s="141"/>
      <c r="CR122" s="146"/>
      <c r="CS122" s="146"/>
      <c r="CT122" s="146"/>
      <c r="CU122" s="141"/>
      <c r="CV122" s="141"/>
      <c r="CW122" s="141"/>
      <c r="CX122" s="141"/>
      <c r="CY122" s="141"/>
      <c r="CZ122" s="141"/>
      <c r="DA122" s="141"/>
      <c r="DB122" s="141"/>
      <c r="DC122" s="141"/>
      <c r="DD122" s="169">
        <v>913</v>
      </c>
      <c r="DE122" s="141">
        <v>162</v>
      </c>
      <c r="DF122" s="143">
        <v>1.22</v>
      </c>
      <c r="DG122" s="143"/>
      <c r="DH122" s="141"/>
      <c r="DI122" s="141"/>
      <c r="DJ122" s="141"/>
      <c r="DK122" s="143"/>
      <c r="DL122" s="141"/>
      <c r="DM122" s="145"/>
      <c r="DN122" s="141"/>
      <c r="DO122" s="141"/>
      <c r="DP122" s="141"/>
      <c r="DQ122" s="143"/>
      <c r="DR122" s="141"/>
      <c r="DS122" s="143"/>
      <c r="DT122" s="141"/>
      <c r="DU122" s="143"/>
      <c r="DX122" s="28"/>
      <c r="DY122" s="29"/>
      <c r="EB122" s="157"/>
      <c r="EC122" s="157"/>
      <c r="ED122" s="157"/>
      <c r="EE122" s="157"/>
      <c r="EF122" s="157"/>
      <c r="EG122" s="157"/>
      <c r="EH122" s="158"/>
      <c r="EI122" s="158"/>
      <c r="EJ122" s="158"/>
      <c r="EK122" s="157"/>
      <c r="EL122" s="157"/>
      <c r="EM122" s="157"/>
      <c r="EN122" s="157"/>
      <c r="EO122" s="157"/>
      <c r="EP122" s="157"/>
      <c r="EQ122" s="157"/>
      <c r="ER122" s="157"/>
      <c r="ES122" s="157"/>
      <c r="ET122" s="157"/>
      <c r="EU122" s="157"/>
      <c r="EV122" s="159"/>
      <c r="EW122" s="157"/>
      <c r="EX122" s="157"/>
      <c r="EY122" s="157"/>
      <c r="EZ122" s="157"/>
      <c r="FA122" s="157"/>
      <c r="FB122" s="157"/>
      <c r="FC122" s="157"/>
      <c r="FD122" s="157"/>
      <c r="FE122" s="157"/>
      <c r="FF122" s="157"/>
      <c r="FG122" s="160"/>
      <c r="FH122" s="161"/>
      <c r="FI122" s="157"/>
      <c r="FJ122" s="157"/>
    </row>
    <row r="123" spans="1:166" s="27" customFormat="1" x14ac:dyDescent="0.25">
      <c r="A123" s="52">
        <v>45867</v>
      </c>
      <c r="B123" s="37" t="s">
        <v>30</v>
      </c>
      <c r="C123" s="27" t="s">
        <v>26</v>
      </c>
      <c r="D123" s="27" t="s">
        <v>56</v>
      </c>
      <c r="E123" s="101"/>
      <c r="F123" s="101"/>
      <c r="G123" s="101"/>
      <c r="H123" s="101"/>
      <c r="I123" s="101"/>
      <c r="J123" s="101"/>
      <c r="K123" s="101"/>
      <c r="L123" s="101"/>
      <c r="M123" s="101"/>
      <c r="N123" s="107"/>
      <c r="O123" s="101"/>
      <c r="P123" s="101"/>
      <c r="Q123" s="101"/>
      <c r="R123" s="102"/>
      <c r="S123" s="103"/>
      <c r="T123" s="106"/>
      <c r="U123" s="101"/>
      <c r="V123" s="101"/>
      <c r="W123" s="103"/>
      <c r="X123" s="99"/>
      <c r="Y123" s="95"/>
      <c r="Z123" s="95"/>
      <c r="AA123" s="95"/>
      <c r="AB123" s="95"/>
      <c r="AC123" s="95"/>
      <c r="AD123" s="95"/>
      <c r="AE123" s="95"/>
      <c r="AF123" s="95"/>
      <c r="AG123" s="95"/>
      <c r="AH123" s="95"/>
      <c r="AI123" s="95"/>
      <c r="AJ123" s="100"/>
      <c r="AK123" s="95"/>
      <c r="AL123" s="99"/>
      <c r="AM123" s="95"/>
      <c r="AN123" s="95"/>
      <c r="AO123" s="99"/>
      <c r="AP123" s="99"/>
      <c r="AQ123" s="95"/>
      <c r="AR123" s="95"/>
      <c r="AS123" s="95"/>
      <c r="AT123" s="95"/>
      <c r="AU123" s="95"/>
      <c r="AV123" s="98"/>
      <c r="AW123" s="104"/>
      <c r="AX123" s="101"/>
      <c r="AY123" s="101"/>
      <c r="AZ123" s="101"/>
      <c r="BA123" s="101"/>
      <c r="BB123" s="101"/>
      <c r="BC123" s="101"/>
      <c r="BD123" s="101"/>
      <c r="BE123" s="101"/>
      <c r="BF123" s="105"/>
      <c r="BG123" s="101"/>
      <c r="BH123" s="104"/>
      <c r="BI123" s="101"/>
      <c r="BJ123" s="101"/>
      <c r="BK123" s="101"/>
      <c r="BL123" s="101"/>
      <c r="BM123" s="101"/>
      <c r="BN123" s="101"/>
      <c r="BO123" s="101"/>
      <c r="BP123" s="101"/>
      <c r="BQ123" s="101"/>
      <c r="BR123" s="101"/>
      <c r="BS123" s="101"/>
      <c r="BT123" s="101"/>
      <c r="BU123" s="103"/>
      <c r="BV123" s="43"/>
      <c r="BY123" s="136"/>
      <c r="BZ123" s="136"/>
      <c r="CA123" s="136"/>
      <c r="CB123" s="136"/>
      <c r="CC123" s="136"/>
      <c r="CD123" s="136"/>
      <c r="CE123" s="43"/>
      <c r="CF123" s="137"/>
      <c r="CG123" s="38"/>
      <c r="CH123" s="28"/>
      <c r="CI123" s="29"/>
      <c r="CM123" s="141"/>
      <c r="CN123" s="141"/>
      <c r="CO123" s="141"/>
      <c r="CP123" s="141"/>
      <c r="CQ123" s="141"/>
      <c r="CR123" s="146"/>
      <c r="CS123" s="146"/>
      <c r="CT123" s="146"/>
      <c r="CU123" s="141"/>
      <c r="CV123" s="141"/>
      <c r="CW123" s="141"/>
      <c r="CX123" s="141"/>
      <c r="CY123" s="141"/>
      <c r="CZ123" s="141"/>
      <c r="DA123" s="141"/>
      <c r="DB123" s="141"/>
      <c r="DC123" s="141"/>
      <c r="DD123" s="169">
        <v>1450</v>
      </c>
      <c r="DE123" s="141">
        <v>163</v>
      </c>
      <c r="DF123" s="143">
        <v>1.23</v>
      </c>
      <c r="DG123" s="143"/>
      <c r="DH123" s="141"/>
      <c r="DI123" s="141"/>
      <c r="DJ123" s="141"/>
      <c r="DK123" s="143"/>
      <c r="DL123" s="141"/>
      <c r="DM123" s="145"/>
      <c r="DN123" s="141"/>
      <c r="DO123" s="141"/>
      <c r="DP123" s="141"/>
      <c r="DQ123" s="143"/>
      <c r="DR123" s="141"/>
      <c r="DS123" s="143"/>
      <c r="DT123" s="141"/>
      <c r="DU123" s="143"/>
      <c r="DX123" s="28"/>
      <c r="DY123" s="29"/>
      <c r="EB123" s="157"/>
      <c r="EC123" s="157"/>
      <c r="ED123" s="157"/>
      <c r="EE123" s="157"/>
      <c r="EF123" s="157"/>
      <c r="EG123" s="157"/>
      <c r="EH123" s="158"/>
      <c r="EI123" s="158"/>
      <c r="EJ123" s="158"/>
      <c r="EK123" s="157"/>
      <c r="EL123" s="157"/>
      <c r="EM123" s="157"/>
      <c r="EN123" s="157"/>
      <c r="EO123" s="157"/>
      <c r="EP123" s="157"/>
      <c r="EQ123" s="157"/>
      <c r="ER123" s="157"/>
      <c r="ES123" s="157"/>
      <c r="ET123" s="157"/>
      <c r="EU123" s="157"/>
      <c r="EV123" s="159"/>
      <c r="EW123" s="157"/>
      <c r="EX123" s="157"/>
      <c r="EY123" s="157"/>
      <c r="EZ123" s="157"/>
      <c r="FA123" s="157"/>
      <c r="FB123" s="157"/>
      <c r="FC123" s="157"/>
      <c r="FD123" s="157"/>
      <c r="FE123" s="157"/>
      <c r="FF123" s="157"/>
      <c r="FG123" s="160"/>
      <c r="FH123" s="161"/>
      <c r="FI123" s="157"/>
      <c r="FJ123" s="157"/>
    </row>
    <row r="124" spans="1:166" s="27" customFormat="1" x14ac:dyDescent="0.25">
      <c r="A124" s="52">
        <v>45868</v>
      </c>
      <c r="B124" s="37" t="s">
        <v>30</v>
      </c>
      <c r="C124" s="27" t="s">
        <v>26</v>
      </c>
      <c r="D124" s="27" t="s">
        <v>56</v>
      </c>
      <c r="E124" s="101"/>
      <c r="F124" s="101"/>
      <c r="G124" s="101"/>
      <c r="H124" s="101"/>
      <c r="I124" s="101"/>
      <c r="J124" s="101"/>
      <c r="K124" s="101"/>
      <c r="L124" s="101"/>
      <c r="M124" s="101"/>
      <c r="N124" s="107"/>
      <c r="O124" s="101"/>
      <c r="P124" s="101"/>
      <c r="Q124" s="101"/>
      <c r="R124" s="102"/>
      <c r="S124" s="103"/>
      <c r="T124" s="106"/>
      <c r="U124" s="101"/>
      <c r="V124" s="101"/>
      <c r="W124" s="103"/>
      <c r="X124" s="99"/>
      <c r="Y124" s="95"/>
      <c r="Z124" s="95"/>
      <c r="AA124" s="95"/>
      <c r="AB124" s="95"/>
      <c r="AC124" s="95"/>
      <c r="AD124" s="95"/>
      <c r="AE124" s="95"/>
      <c r="AF124" s="95"/>
      <c r="AG124" s="95"/>
      <c r="AH124" s="95"/>
      <c r="AI124" s="95"/>
      <c r="AJ124" s="100"/>
      <c r="AK124" s="95"/>
      <c r="AL124" s="99"/>
      <c r="AM124" s="95"/>
      <c r="AN124" s="95"/>
      <c r="AO124" s="99"/>
      <c r="AP124" s="99"/>
      <c r="AQ124" s="95"/>
      <c r="AR124" s="95"/>
      <c r="AS124" s="95"/>
      <c r="AT124" s="95"/>
      <c r="AU124" s="95"/>
      <c r="AV124" s="98"/>
      <c r="AW124" s="104"/>
      <c r="AX124" s="101"/>
      <c r="AY124" s="101"/>
      <c r="AZ124" s="101"/>
      <c r="BA124" s="101"/>
      <c r="BB124" s="101"/>
      <c r="BC124" s="101"/>
      <c r="BD124" s="101"/>
      <c r="BE124" s="101"/>
      <c r="BF124" s="105"/>
      <c r="BG124" s="101"/>
      <c r="BH124" s="104"/>
      <c r="BI124" s="101"/>
      <c r="BJ124" s="101"/>
      <c r="BK124" s="101"/>
      <c r="BL124" s="101"/>
      <c r="BM124" s="101"/>
      <c r="BN124" s="101"/>
      <c r="BO124" s="101"/>
      <c r="BP124" s="101"/>
      <c r="BQ124" s="101"/>
      <c r="BR124" s="101"/>
      <c r="BS124" s="101"/>
      <c r="BT124" s="101"/>
      <c r="BU124" s="103"/>
      <c r="BV124" s="43"/>
      <c r="BY124" s="136"/>
      <c r="BZ124" s="136"/>
      <c r="CA124" s="136"/>
      <c r="CB124" s="136"/>
      <c r="CC124" s="136"/>
      <c r="CD124" s="136"/>
      <c r="CE124" s="43"/>
      <c r="CF124" s="137"/>
      <c r="CG124" s="38"/>
      <c r="CH124" s="28"/>
      <c r="CI124" s="29"/>
      <c r="CM124" s="141"/>
      <c r="CN124" s="141"/>
      <c r="CO124" s="141"/>
      <c r="CP124" s="141"/>
      <c r="CQ124" s="141"/>
      <c r="CR124" s="146"/>
      <c r="CS124" s="146"/>
      <c r="CT124" s="146"/>
      <c r="CU124" s="141"/>
      <c r="CV124" s="141"/>
      <c r="CW124" s="141"/>
      <c r="CX124" s="141"/>
      <c r="CY124" s="141"/>
      <c r="CZ124" s="141"/>
      <c r="DA124" s="141"/>
      <c r="DB124" s="141"/>
      <c r="DC124" s="141"/>
      <c r="DD124" s="169">
        <v>1547</v>
      </c>
      <c r="DE124" s="141">
        <v>164</v>
      </c>
      <c r="DF124" s="143">
        <v>1.24</v>
      </c>
      <c r="DG124" s="143"/>
      <c r="DH124" s="141"/>
      <c r="DI124" s="141"/>
      <c r="DJ124" s="141"/>
      <c r="DK124" s="143"/>
      <c r="DL124" s="141"/>
      <c r="DM124" s="145"/>
      <c r="DN124" s="141"/>
      <c r="DO124" s="141"/>
      <c r="DP124" s="141"/>
      <c r="DQ124" s="143"/>
      <c r="DR124" s="141"/>
      <c r="DS124" s="143"/>
      <c r="DT124" s="141"/>
      <c r="DU124" s="143"/>
      <c r="DX124" s="28"/>
      <c r="DY124" s="29"/>
      <c r="EB124" s="157"/>
      <c r="EC124" s="157"/>
      <c r="ED124" s="157"/>
      <c r="EE124" s="157"/>
      <c r="EF124" s="157"/>
      <c r="EG124" s="157"/>
      <c r="EH124" s="158"/>
      <c r="EI124" s="158"/>
      <c r="EJ124" s="158"/>
      <c r="EK124" s="157"/>
      <c r="EL124" s="157"/>
      <c r="EM124" s="157"/>
      <c r="EN124" s="157"/>
      <c r="EO124" s="157"/>
      <c r="EP124" s="157"/>
      <c r="EQ124" s="157"/>
      <c r="ER124" s="157"/>
      <c r="ES124" s="157"/>
      <c r="ET124" s="157"/>
      <c r="EU124" s="157"/>
      <c r="EV124" s="159"/>
      <c r="EW124" s="157"/>
      <c r="EX124" s="157"/>
      <c r="EY124" s="157"/>
      <c r="EZ124" s="157"/>
      <c r="FA124" s="157"/>
      <c r="FB124" s="157"/>
      <c r="FC124" s="157"/>
      <c r="FD124" s="157"/>
      <c r="FE124" s="157"/>
      <c r="FF124" s="157"/>
      <c r="FG124" s="160"/>
      <c r="FH124" s="161"/>
      <c r="FI124" s="157"/>
      <c r="FJ124" s="157"/>
    </row>
    <row r="125" spans="1:166" s="27" customFormat="1" x14ac:dyDescent="0.25">
      <c r="A125" s="52">
        <v>45869</v>
      </c>
      <c r="B125" s="37" t="s">
        <v>30</v>
      </c>
      <c r="C125" s="27" t="s">
        <v>26</v>
      </c>
      <c r="D125" s="27" t="s">
        <v>56</v>
      </c>
      <c r="E125" s="101"/>
      <c r="F125" s="101"/>
      <c r="G125" s="101"/>
      <c r="H125" s="101"/>
      <c r="I125" s="101"/>
      <c r="J125" s="101"/>
      <c r="K125" s="101"/>
      <c r="L125" s="101"/>
      <c r="M125" s="101"/>
      <c r="N125" s="107"/>
      <c r="O125" s="101"/>
      <c r="P125" s="101"/>
      <c r="Q125" s="101"/>
      <c r="R125" s="102"/>
      <c r="S125" s="103"/>
      <c r="T125" s="106"/>
      <c r="U125" s="101"/>
      <c r="V125" s="101"/>
      <c r="W125" s="103"/>
      <c r="X125" s="99"/>
      <c r="Y125" s="95"/>
      <c r="Z125" s="95"/>
      <c r="AA125" s="95"/>
      <c r="AB125" s="95"/>
      <c r="AC125" s="95"/>
      <c r="AD125" s="95"/>
      <c r="AE125" s="95"/>
      <c r="AF125" s="95"/>
      <c r="AG125" s="95"/>
      <c r="AH125" s="95"/>
      <c r="AI125" s="95"/>
      <c r="AJ125" s="100"/>
      <c r="AK125" s="95"/>
      <c r="AL125" s="99"/>
      <c r="AM125" s="95"/>
      <c r="AN125" s="95"/>
      <c r="AO125" s="99"/>
      <c r="AP125" s="99"/>
      <c r="AQ125" s="95"/>
      <c r="AR125" s="95"/>
      <c r="AS125" s="95"/>
      <c r="AT125" s="95"/>
      <c r="AU125" s="95"/>
      <c r="AV125" s="98"/>
      <c r="AW125" s="104"/>
      <c r="AX125" s="101"/>
      <c r="AY125" s="101"/>
      <c r="AZ125" s="101"/>
      <c r="BA125" s="101"/>
      <c r="BB125" s="101"/>
      <c r="BC125" s="101"/>
      <c r="BD125" s="101"/>
      <c r="BE125" s="101"/>
      <c r="BF125" s="105"/>
      <c r="BG125" s="101"/>
      <c r="BH125" s="104"/>
      <c r="BI125" s="101"/>
      <c r="BJ125" s="101"/>
      <c r="BK125" s="101"/>
      <c r="BL125" s="101"/>
      <c r="BM125" s="101"/>
      <c r="BN125" s="101"/>
      <c r="BO125" s="101"/>
      <c r="BP125" s="101"/>
      <c r="BQ125" s="101"/>
      <c r="BR125" s="101"/>
      <c r="BS125" s="101"/>
      <c r="BT125" s="101"/>
      <c r="BU125" s="103"/>
      <c r="BV125" s="43"/>
      <c r="BY125" s="136"/>
      <c r="BZ125" s="136"/>
      <c r="CA125" s="136"/>
      <c r="CB125" s="136"/>
      <c r="CC125" s="136"/>
      <c r="CD125" s="136"/>
      <c r="CE125" s="43"/>
      <c r="CF125" s="137"/>
      <c r="CG125" s="38"/>
      <c r="CH125" s="28"/>
      <c r="CI125" s="29"/>
      <c r="CM125" s="141"/>
      <c r="CN125" s="141"/>
      <c r="CO125" s="141"/>
      <c r="CP125" s="141"/>
      <c r="CQ125" s="141"/>
      <c r="CR125" s="146"/>
      <c r="CS125" s="146"/>
      <c r="CT125" s="146"/>
      <c r="CU125" s="141"/>
      <c r="CV125" s="141"/>
      <c r="CW125" s="141"/>
      <c r="CX125" s="141"/>
      <c r="CY125" s="141"/>
      <c r="CZ125" s="141"/>
      <c r="DA125" s="141"/>
      <c r="DB125" s="141"/>
      <c r="DC125" s="141"/>
      <c r="DD125" s="169">
        <v>1753</v>
      </c>
      <c r="DE125" s="141">
        <v>165</v>
      </c>
      <c r="DF125" s="143">
        <v>1.25</v>
      </c>
      <c r="DG125" s="143"/>
      <c r="DH125" s="141"/>
      <c r="DI125" s="141"/>
      <c r="DJ125" s="141"/>
      <c r="DK125" s="143"/>
      <c r="DL125" s="141"/>
      <c r="DM125" s="145"/>
      <c r="DN125" s="141"/>
      <c r="DO125" s="141"/>
      <c r="DP125" s="141"/>
      <c r="DQ125" s="143"/>
      <c r="DR125" s="141"/>
      <c r="DS125" s="143"/>
      <c r="DT125" s="141"/>
      <c r="DU125" s="143"/>
      <c r="DX125" s="28"/>
      <c r="DY125" s="29"/>
      <c r="EB125" s="157"/>
      <c r="EC125" s="157"/>
      <c r="ED125" s="157"/>
      <c r="EE125" s="157"/>
      <c r="EF125" s="157"/>
      <c r="EG125" s="157"/>
      <c r="EH125" s="158"/>
      <c r="EI125" s="158"/>
      <c r="EJ125" s="158"/>
      <c r="EK125" s="157"/>
      <c r="EL125" s="157"/>
      <c r="EM125" s="157"/>
      <c r="EN125" s="157"/>
      <c r="EO125" s="157"/>
      <c r="EP125" s="157"/>
      <c r="EQ125" s="157"/>
      <c r="ER125" s="157"/>
      <c r="ES125" s="157"/>
      <c r="ET125" s="157"/>
      <c r="EU125" s="157"/>
      <c r="EV125" s="159"/>
      <c r="EW125" s="157"/>
      <c r="EX125" s="157"/>
      <c r="EY125" s="157"/>
      <c r="EZ125" s="157"/>
      <c r="FA125" s="157"/>
      <c r="FB125" s="157"/>
      <c r="FC125" s="157"/>
      <c r="FD125" s="157"/>
      <c r="FE125" s="157"/>
      <c r="FF125" s="157"/>
      <c r="FG125" s="160"/>
      <c r="FH125" s="161"/>
      <c r="FI125" s="157"/>
      <c r="FJ125" s="157"/>
    </row>
    <row r="126" spans="1:166" s="27" customFormat="1" x14ac:dyDescent="0.25">
      <c r="A126" s="52">
        <v>45870</v>
      </c>
      <c r="B126" s="37" t="s">
        <v>30</v>
      </c>
      <c r="C126" s="27" t="s">
        <v>31</v>
      </c>
      <c r="D126" s="27" t="s">
        <v>56</v>
      </c>
      <c r="E126" s="101"/>
      <c r="F126" s="101"/>
      <c r="G126" s="101"/>
      <c r="H126" s="101"/>
      <c r="I126" s="101"/>
      <c r="J126" s="101"/>
      <c r="K126" s="101"/>
      <c r="L126" s="101"/>
      <c r="M126" s="101"/>
      <c r="N126" s="107"/>
      <c r="O126" s="101"/>
      <c r="P126" s="101"/>
      <c r="Q126" s="101"/>
      <c r="R126" s="102"/>
      <c r="S126" s="103"/>
      <c r="T126" s="106"/>
      <c r="U126" s="101"/>
      <c r="V126" s="101"/>
      <c r="W126" s="103"/>
      <c r="X126" s="104"/>
      <c r="Y126" s="101"/>
      <c r="Z126" s="101"/>
      <c r="AA126" s="101"/>
      <c r="AB126" s="101"/>
      <c r="AC126" s="101"/>
      <c r="AD126" s="101"/>
      <c r="AE126" s="101"/>
      <c r="AF126" s="101"/>
      <c r="AG126" s="101"/>
      <c r="AH126" s="101"/>
      <c r="AI126" s="101"/>
      <c r="AJ126" s="105"/>
      <c r="AK126" s="101"/>
      <c r="AL126" s="104"/>
      <c r="AM126" s="101"/>
      <c r="AN126" s="103"/>
      <c r="AO126" s="104"/>
      <c r="AP126" s="104"/>
      <c r="AQ126" s="101"/>
      <c r="AR126" s="101"/>
      <c r="AS126" s="101"/>
      <c r="AT126" s="101"/>
      <c r="AU126" s="101"/>
      <c r="AV126" s="103"/>
      <c r="AW126" s="104"/>
      <c r="AX126" s="101"/>
      <c r="AY126" s="101"/>
      <c r="AZ126" s="101"/>
      <c r="BA126" s="101"/>
      <c r="BB126" s="101"/>
      <c r="BC126" s="101"/>
      <c r="BD126" s="101"/>
      <c r="BE126" s="101"/>
      <c r="BF126" s="105"/>
      <c r="BG126" s="101"/>
      <c r="BH126" s="104"/>
      <c r="BI126" s="101"/>
      <c r="BJ126" s="101"/>
      <c r="BK126" s="101"/>
      <c r="BL126" s="101"/>
      <c r="BM126" s="101"/>
      <c r="BN126" s="101"/>
      <c r="BO126" s="101"/>
      <c r="BP126" s="101"/>
      <c r="BQ126" s="101"/>
      <c r="BR126" s="101"/>
      <c r="BS126" s="101"/>
      <c r="BT126" s="101"/>
      <c r="BU126" s="103"/>
      <c r="BV126" s="43"/>
      <c r="BY126" s="136"/>
      <c r="BZ126" s="136"/>
      <c r="CA126" s="136"/>
      <c r="CB126" s="136"/>
      <c r="CC126" s="136"/>
      <c r="CD126" s="136"/>
      <c r="CE126" s="43"/>
      <c r="CF126" s="137"/>
      <c r="CG126" s="38"/>
      <c r="CH126" s="28"/>
      <c r="CI126" s="29"/>
      <c r="CM126" s="141"/>
      <c r="CN126" s="141"/>
      <c r="CO126" s="141"/>
      <c r="CP126" s="141"/>
      <c r="CQ126" s="141"/>
      <c r="CR126" s="146"/>
      <c r="CS126" s="146"/>
      <c r="CT126" s="146"/>
      <c r="CU126" s="141"/>
      <c r="CV126" s="141"/>
      <c r="CW126" s="141"/>
      <c r="CX126" s="141"/>
      <c r="CY126" s="141"/>
      <c r="CZ126" s="141"/>
      <c r="DA126" s="141"/>
      <c r="DB126" s="141"/>
      <c r="DC126" s="141"/>
      <c r="DD126" s="169">
        <v>670</v>
      </c>
      <c r="DE126" s="141">
        <v>166</v>
      </c>
      <c r="DF126" s="143">
        <v>1.26</v>
      </c>
      <c r="DG126" s="143"/>
      <c r="DH126" s="141"/>
      <c r="DI126" s="141"/>
      <c r="DJ126" s="141"/>
      <c r="DK126" s="143"/>
      <c r="DL126" s="141"/>
      <c r="DM126" s="145"/>
      <c r="DN126" s="141"/>
      <c r="DO126" s="141"/>
      <c r="DP126" s="141"/>
      <c r="DQ126" s="143"/>
      <c r="DR126" s="141"/>
      <c r="DS126" s="143"/>
      <c r="DT126" s="141"/>
      <c r="DU126" s="143"/>
      <c r="DX126" s="28"/>
      <c r="DY126" s="29"/>
      <c r="EB126" s="157"/>
      <c r="EC126" s="157"/>
      <c r="ED126" s="157"/>
      <c r="EE126" s="157"/>
      <c r="EF126" s="157"/>
      <c r="EG126" s="157"/>
      <c r="EH126" s="158"/>
      <c r="EI126" s="158"/>
      <c r="EJ126" s="158"/>
      <c r="EK126" s="157"/>
      <c r="EL126" s="157"/>
      <c r="EM126" s="157"/>
      <c r="EN126" s="157"/>
      <c r="EO126" s="157"/>
      <c r="EP126" s="157"/>
      <c r="EQ126" s="157"/>
      <c r="ER126" s="157"/>
      <c r="ES126" s="157"/>
      <c r="ET126" s="157"/>
      <c r="EU126" s="157"/>
      <c r="EV126" s="159"/>
      <c r="EW126" s="157"/>
      <c r="EX126" s="157"/>
      <c r="EY126" s="157"/>
      <c r="EZ126" s="157"/>
      <c r="FA126" s="157"/>
      <c r="FB126" s="157"/>
      <c r="FC126" s="157"/>
      <c r="FD126" s="157"/>
      <c r="FE126" s="157"/>
      <c r="FF126" s="157"/>
      <c r="FG126" s="160"/>
      <c r="FH126" s="161"/>
      <c r="FI126" s="157"/>
      <c r="FJ126" s="157"/>
    </row>
    <row r="127" spans="1:166" s="27" customFormat="1" x14ac:dyDescent="0.25">
      <c r="A127" s="52">
        <v>45871</v>
      </c>
      <c r="B127" s="37" t="s">
        <v>30</v>
      </c>
      <c r="C127" s="27" t="s">
        <v>31</v>
      </c>
      <c r="D127" s="27" t="s">
        <v>56</v>
      </c>
      <c r="E127" s="101"/>
      <c r="F127" s="101"/>
      <c r="G127" s="101"/>
      <c r="H127" s="101"/>
      <c r="I127" s="101"/>
      <c r="J127" s="101"/>
      <c r="K127" s="101"/>
      <c r="L127" s="101"/>
      <c r="M127" s="101"/>
      <c r="N127" s="107"/>
      <c r="O127" s="101"/>
      <c r="P127" s="101"/>
      <c r="Q127" s="101"/>
      <c r="R127" s="102"/>
      <c r="S127" s="103"/>
      <c r="T127" s="106"/>
      <c r="U127" s="101"/>
      <c r="V127" s="101"/>
      <c r="W127" s="103"/>
      <c r="X127" s="104"/>
      <c r="Y127" s="101"/>
      <c r="Z127" s="101"/>
      <c r="AA127" s="101"/>
      <c r="AB127" s="101"/>
      <c r="AC127" s="101"/>
      <c r="AD127" s="101"/>
      <c r="AE127" s="101"/>
      <c r="AF127" s="101"/>
      <c r="AG127" s="101"/>
      <c r="AH127" s="101"/>
      <c r="AI127" s="101"/>
      <c r="AJ127" s="105"/>
      <c r="AK127" s="101"/>
      <c r="AL127" s="104"/>
      <c r="AM127" s="101"/>
      <c r="AN127" s="103"/>
      <c r="AO127" s="104"/>
      <c r="AP127" s="104"/>
      <c r="AQ127" s="101"/>
      <c r="AR127" s="101"/>
      <c r="AS127" s="101"/>
      <c r="AT127" s="101"/>
      <c r="AU127" s="101"/>
      <c r="AV127" s="103"/>
      <c r="AW127" s="104"/>
      <c r="AX127" s="101"/>
      <c r="AY127" s="101"/>
      <c r="AZ127" s="101"/>
      <c r="BA127" s="101"/>
      <c r="BB127" s="101"/>
      <c r="BC127" s="101"/>
      <c r="BD127" s="101"/>
      <c r="BE127" s="101"/>
      <c r="BF127" s="105"/>
      <c r="BG127" s="101"/>
      <c r="BH127" s="104"/>
      <c r="BI127" s="101"/>
      <c r="BJ127" s="101"/>
      <c r="BK127" s="101"/>
      <c r="BL127" s="101"/>
      <c r="BM127" s="101"/>
      <c r="BN127" s="101"/>
      <c r="BO127" s="101"/>
      <c r="BP127" s="101"/>
      <c r="BQ127" s="101"/>
      <c r="BR127" s="101"/>
      <c r="BS127" s="101"/>
      <c r="BT127" s="101"/>
      <c r="BU127" s="103"/>
      <c r="BV127" s="43"/>
      <c r="BY127" s="136"/>
      <c r="BZ127" s="136"/>
      <c r="CA127" s="136"/>
      <c r="CB127" s="136"/>
      <c r="CC127" s="136"/>
      <c r="CD127" s="136"/>
      <c r="CE127" s="43"/>
      <c r="CF127" s="137"/>
      <c r="CG127" s="38"/>
      <c r="CH127" s="28"/>
      <c r="CI127" s="29"/>
      <c r="CM127" s="141"/>
      <c r="CN127" s="141"/>
      <c r="CO127" s="141"/>
      <c r="CP127" s="141"/>
      <c r="CQ127" s="141"/>
      <c r="CR127" s="146"/>
      <c r="CS127" s="146"/>
      <c r="CT127" s="146"/>
      <c r="CU127" s="141"/>
      <c r="CV127" s="141"/>
      <c r="CW127" s="141"/>
      <c r="CX127" s="141"/>
      <c r="CY127" s="141"/>
      <c r="CZ127" s="141"/>
      <c r="DA127" s="141"/>
      <c r="DB127" s="141"/>
      <c r="DC127" s="141"/>
      <c r="DD127" s="169" t="s">
        <v>202</v>
      </c>
      <c r="DE127" s="141">
        <v>167</v>
      </c>
      <c r="DF127" s="143">
        <v>1.27</v>
      </c>
      <c r="DG127" s="143"/>
      <c r="DH127" s="141"/>
      <c r="DI127" s="141"/>
      <c r="DJ127" s="141"/>
      <c r="DK127" s="143"/>
      <c r="DL127" s="141"/>
      <c r="DM127" s="145"/>
      <c r="DN127" s="141"/>
      <c r="DO127" s="141"/>
      <c r="DP127" s="141"/>
      <c r="DQ127" s="143"/>
      <c r="DR127" s="141"/>
      <c r="DS127" s="143"/>
      <c r="DT127" s="141"/>
      <c r="DU127" s="143"/>
      <c r="DX127" s="28"/>
      <c r="DY127" s="29"/>
      <c r="EB127" s="157"/>
      <c r="EC127" s="157"/>
      <c r="ED127" s="157"/>
      <c r="EE127" s="157"/>
      <c r="EF127" s="157"/>
      <c r="EG127" s="157"/>
      <c r="EH127" s="158"/>
      <c r="EI127" s="158"/>
      <c r="EJ127" s="158"/>
      <c r="EK127" s="157"/>
      <c r="EL127" s="157"/>
      <c r="EM127" s="157"/>
      <c r="EN127" s="157"/>
      <c r="EO127" s="157"/>
      <c r="EP127" s="157"/>
      <c r="EQ127" s="157"/>
      <c r="ER127" s="157"/>
      <c r="ES127" s="157"/>
      <c r="ET127" s="157"/>
      <c r="EU127" s="157"/>
      <c r="EV127" s="159"/>
      <c r="EW127" s="157"/>
      <c r="EX127" s="157"/>
      <c r="EY127" s="157"/>
      <c r="EZ127" s="157"/>
      <c r="FA127" s="157"/>
      <c r="FB127" s="157"/>
      <c r="FC127" s="157"/>
      <c r="FD127" s="157"/>
      <c r="FE127" s="157"/>
      <c r="FF127" s="157"/>
      <c r="FG127" s="160"/>
      <c r="FH127" s="161"/>
      <c r="FI127" s="157"/>
      <c r="FJ127" s="157"/>
    </row>
    <row r="128" spans="1:166" s="27" customFormat="1" x14ac:dyDescent="0.25">
      <c r="A128" s="52">
        <v>45872</v>
      </c>
      <c r="B128" s="37" t="s">
        <v>30</v>
      </c>
      <c r="C128" s="27" t="s">
        <v>31</v>
      </c>
      <c r="D128" s="27" t="s">
        <v>56</v>
      </c>
      <c r="E128" s="101"/>
      <c r="F128" s="101"/>
      <c r="G128" s="101"/>
      <c r="H128" s="101"/>
      <c r="I128" s="101"/>
      <c r="J128" s="101"/>
      <c r="K128" s="101"/>
      <c r="L128" s="101"/>
      <c r="M128" s="101"/>
      <c r="N128" s="107"/>
      <c r="O128" s="101"/>
      <c r="P128" s="101"/>
      <c r="Q128" s="101"/>
      <c r="R128" s="102"/>
      <c r="S128" s="103"/>
      <c r="T128" s="106"/>
      <c r="U128" s="101"/>
      <c r="V128" s="101"/>
      <c r="W128" s="103"/>
      <c r="X128" s="104"/>
      <c r="Y128" s="101"/>
      <c r="Z128" s="101"/>
      <c r="AA128" s="101"/>
      <c r="AB128" s="101"/>
      <c r="AC128" s="101"/>
      <c r="AD128" s="101"/>
      <c r="AE128" s="101"/>
      <c r="AF128" s="101"/>
      <c r="AG128" s="101"/>
      <c r="AH128" s="101"/>
      <c r="AI128" s="101"/>
      <c r="AJ128" s="105"/>
      <c r="AK128" s="101"/>
      <c r="AL128" s="104"/>
      <c r="AM128" s="101"/>
      <c r="AN128" s="103"/>
      <c r="AO128" s="104"/>
      <c r="AP128" s="104"/>
      <c r="AQ128" s="101"/>
      <c r="AR128" s="101"/>
      <c r="AS128" s="101"/>
      <c r="AT128" s="101"/>
      <c r="AU128" s="101"/>
      <c r="AV128" s="103"/>
      <c r="AW128" s="104"/>
      <c r="AX128" s="101"/>
      <c r="AY128" s="101"/>
      <c r="AZ128" s="101"/>
      <c r="BA128" s="101"/>
      <c r="BB128" s="101"/>
      <c r="BC128" s="101"/>
      <c r="BD128" s="101"/>
      <c r="BE128" s="101"/>
      <c r="BF128" s="105"/>
      <c r="BG128" s="101"/>
      <c r="BH128" s="104"/>
      <c r="BI128" s="101"/>
      <c r="BJ128" s="101"/>
      <c r="BK128" s="101"/>
      <c r="BL128" s="101"/>
      <c r="BM128" s="101"/>
      <c r="BN128" s="101"/>
      <c r="BO128" s="101"/>
      <c r="BP128" s="101"/>
      <c r="BQ128" s="101"/>
      <c r="BR128" s="101"/>
      <c r="BS128" s="101"/>
      <c r="BT128" s="101"/>
      <c r="BU128" s="103"/>
      <c r="BV128" s="43"/>
      <c r="BY128" s="136"/>
      <c r="BZ128" s="136"/>
      <c r="CA128" s="136"/>
      <c r="CB128" s="136"/>
      <c r="CC128" s="136"/>
      <c r="CD128" s="136"/>
      <c r="CE128" s="43"/>
      <c r="CF128" s="137"/>
      <c r="CG128" s="38"/>
      <c r="CH128" s="28"/>
      <c r="CI128" s="29"/>
      <c r="CM128" s="141"/>
      <c r="CN128" s="141"/>
      <c r="CO128" s="141"/>
      <c r="CP128" s="141"/>
      <c r="CQ128" s="141"/>
      <c r="CR128" s="146"/>
      <c r="CS128" s="146"/>
      <c r="CT128" s="146"/>
      <c r="CU128" s="141"/>
      <c r="CV128" s="141"/>
      <c r="CW128" s="141"/>
      <c r="CX128" s="141"/>
      <c r="CY128" s="141"/>
      <c r="CZ128" s="141"/>
      <c r="DA128" s="141"/>
      <c r="DB128" s="141"/>
      <c r="DC128" s="141"/>
      <c r="DD128" s="169">
        <v>1352</v>
      </c>
      <c r="DE128" s="141">
        <v>168</v>
      </c>
      <c r="DF128" s="143">
        <v>1.28</v>
      </c>
      <c r="DG128" s="143"/>
      <c r="DH128" s="141"/>
      <c r="DI128" s="141"/>
      <c r="DJ128" s="141"/>
      <c r="DK128" s="143"/>
      <c r="DL128" s="141"/>
      <c r="DM128" s="145"/>
      <c r="DN128" s="141"/>
      <c r="DO128" s="141"/>
      <c r="DP128" s="141"/>
      <c r="DQ128" s="143"/>
      <c r="DR128" s="141"/>
      <c r="DS128" s="143"/>
      <c r="DT128" s="141"/>
      <c r="DU128" s="143"/>
      <c r="DX128" s="28"/>
      <c r="DY128" s="29"/>
      <c r="EB128" s="157"/>
      <c r="EC128" s="157"/>
      <c r="ED128" s="157"/>
      <c r="EE128" s="157"/>
      <c r="EF128" s="157"/>
      <c r="EG128" s="157"/>
      <c r="EH128" s="158"/>
      <c r="EI128" s="158"/>
      <c r="EJ128" s="158"/>
      <c r="EK128" s="157"/>
      <c r="EL128" s="157"/>
      <c r="EM128" s="157"/>
      <c r="EN128" s="157"/>
      <c r="EO128" s="157"/>
      <c r="EP128" s="157"/>
      <c r="EQ128" s="157"/>
      <c r="ER128" s="157"/>
      <c r="ES128" s="157"/>
      <c r="ET128" s="157"/>
      <c r="EU128" s="157"/>
      <c r="EV128" s="159"/>
      <c r="EW128" s="157"/>
      <c r="EX128" s="157"/>
      <c r="EY128" s="157"/>
      <c r="EZ128" s="157"/>
      <c r="FA128" s="157"/>
      <c r="FB128" s="157"/>
      <c r="FC128" s="157"/>
      <c r="FD128" s="157"/>
      <c r="FE128" s="157"/>
      <c r="FF128" s="157"/>
      <c r="FG128" s="160"/>
      <c r="FH128" s="161"/>
      <c r="FI128" s="157"/>
      <c r="FJ128" s="157"/>
    </row>
    <row r="129" spans="1:166" s="27" customFormat="1" x14ac:dyDescent="0.25">
      <c r="A129" s="52">
        <v>45873</v>
      </c>
      <c r="B129" s="37" t="s">
        <v>32</v>
      </c>
      <c r="C129" s="27" t="s">
        <v>31</v>
      </c>
      <c r="D129" s="27" t="s">
        <v>56</v>
      </c>
      <c r="E129" s="101"/>
      <c r="F129" s="101"/>
      <c r="G129" s="101"/>
      <c r="H129" s="101"/>
      <c r="I129" s="101"/>
      <c r="J129" s="101"/>
      <c r="K129" s="101"/>
      <c r="L129" s="101"/>
      <c r="M129" s="101"/>
      <c r="N129" s="107"/>
      <c r="O129" s="101"/>
      <c r="P129" s="101"/>
      <c r="Q129" s="101"/>
      <c r="R129" s="102"/>
      <c r="S129" s="103"/>
      <c r="T129" s="106"/>
      <c r="U129" s="101"/>
      <c r="V129" s="101"/>
      <c r="W129" s="103"/>
      <c r="X129" s="104"/>
      <c r="Y129" s="101"/>
      <c r="Z129" s="101"/>
      <c r="AA129" s="101"/>
      <c r="AB129" s="101"/>
      <c r="AC129" s="101"/>
      <c r="AD129" s="101"/>
      <c r="AE129" s="101"/>
      <c r="AF129" s="101"/>
      <c r="AG129" s="101"/>
      <c r="AH129" s="101"/>
      <c r="AI129" s="101"/>
      <c r="AJ129" s="105"/>
      <c r="AK129" s="101"/>
      <c r="AL129" s="104"/>
      <c r="AM129" s="101"/>
      <c r="AN129" s="103"/>
      <c r="AO129" s="104"/>
      <c r="AP129" s="104"/>
      <c r="AQ129" s="101"/>
      <c r="AR129" s="101"/>
      <c r="AS129" s="101"/>
      <c r="AT129" s="101"/>
      <c r="AU129" s="101"/>
      <c r="AV129" s="103"/>
      <c r="AW129" s="104"/>
      <c r="AX129" s="101"/>
      <c r="AY129" s="101"/>
      <c r="AZ129" s="101"/>
      <c r="BA129" s="101"/>
      <c r="BB129" s="101"/>
      <c r="BC129" s="101"/>
      <c r="BD129" s="101"/>
      <c r="BE129" s="101"/>
      <c r="BF129" s="105"/>
      <c r="BG129" s="101"/>
      <c r="BH129" s="104"/>
      <c r="BI129" s="101"/>
      <c r="BJ129" s="101"/>
      <c r="BK129" s="101"/>
      <c r="BL129" s="101"/>
      <c r="BM129" s="101"/>
      <c r="BN129" s="101"/>
      <c r="BO129" s="101"/>
      <c r="BP129" s="101"/>
      <c r="BQ129" s="101"/>
      <c r="BR129" s="101"/>
      <c r="BS129" s="101"/>
      <c r="BT129" s="101"/>
      <c r="BU129" s="103"/>
      <c r="BV129" s="43"/>
      <c r="BY129" s="136"/>
      <c r="BZ129" s="136"/>
      <c r="CA129" s="136"/>
      <c r="CB129" s="136"/>
      <c r="CC129" s="136"/>
      <c r="CD129" s="136"/>
      <c r="CE129" s="43"/>
      <c r="CF129" s="137"/>
      <c r="CG129" s="38"/>
      <c r="CH129" s="28"/>
      <c r="CI129" s="29"/>
      <c r="CM129" s="141"/>
      <c r="CN129" s="141"/>
      <c r="CO129" s="141"/>
      <c r="CP129" s="141"/>
      <c r="CQ129" s="141"/>
      <c r="CR129" s="146"/>
      <c r="CS129" s="146"/>
      <c r="CT129" s="146"/>
      <c r="CU129" s="141"/>
      <c r="CV129" s="141"/>
      <c r="CW129" s="141"/>
      <c r="CX129" s="141"/>
      <c r="CY129" s="141"/>
      <c r="CZ129" s="141"/>
      <c r="DA129" s="141"/>
      <c r="DB129" s="141"/>
      <c r="DC129" s="141"/>
      <c r="DD129" s="169">
        <v>879</v>
      </c>
      <c r="DE129" s="141">
        <v>169</v>
      </c>
      <c r="DF129" s="143">
        <v>1.29</v>
      </c>
      <c r="DG129" s="143"/>
      <c r="DH129" s="141"/>
      <c r="DI129" s="141"/>
      <c r="DJ129" s="141"/>
      <c r="DK129" s="143"/>
      <c r="DL129" s="141"/>
      <c r="DM129" s="145"/>
      <c r="DN129" s="141"/>
      <c r="DO129" s="141"/>
      <c r="DP129" s="141"/>
      <c r="DQ129" s="143"/>
      <c r="DR129" s="141"/>
      <c r="DS129" s="143"/>
      <c r="DT129" s="141"/>
      <c r="DU129" s="143"/>
      <c r="DX129" s="28"/>
      <c r="DY129" s="29"/>
      <c r="EB129" s="157"/>
      <c r="EC129" s="157"/>
      <c r="ED129" s="157"/>
      <c r="EE129" s="157"/>
      <c r="EF129" s="157"/>
      <c r="EG129" s="157"/>
      <c r="EH129" s="158"/>
      <c r="EI129" s="158"/>
      <c r="EJ129" s="158"/>
      <c r="EK129" s="157"/>
      <c r="EL129" s="157"/>
      <c r="EM129" s="157"/>
      <c r="EN129" s="157"/>
      <c r="EO129" s="157"/>
      <c r="EP129" s="157"/>
      <c r="EQ129" s="157"/>
      <c r="ER129" s="157"/>
      <c r="ES129" s="157"/>
      <c r="ET129" s="157"/>
      <c r="EU129" s="157"/>
      <c r="EV129" s="159"/>
      <c r="EW129" s="157"/>
      <c r="EX129" s="157"/>
      <c r="EY129" s="157"/>
      <c r="EZ129" s="157"/>
      <c r="FA129" s="157"/>
      <c r="FB129" s="157"/>
      <c r="FC129" s="157"/>
      <c r="FD129" s="157"/>
      <c r="FE129" s="157"/>
      <c r="FF129" s="157"/>
      <c r="FG129" s="160"/>
      <c r="FH129" s="161"/>
      <c r="FI129" s="157"/>
      <c r="FJ129" s="157"/>
    </row>
    <row r="130" spans="1:166" s="27" customFormat="1" x14ac:dyDescent="0.25">
      <c r="A130" s="52">
        <v>45874</v>
      </c>
      <c r="B130" s="37" t="s">
        <v>32</v>
      </c>
      <c r="C130" s="27" t="s">
        <v>31</v>
      </c>
      <c r="D130" s="27" t="s">
        <v>56</v>
      </c>
      <c r="E130" s="101"/>
      <c r="F130" s="101"/>
      <c r="G130" s="101"/>
      <c r="H130" s="101"/>
      <c r="I130" s="101"/>
      <c r="J130" s="101"/>
      <c r="K130" s="101"/>
      <c r="L130" s="101"/>
      <c r="M130" s="101"/>
      <c r="N130" s="107"/>
      <c r="O130" s="101"/>
      <c r="P130" s="101"/>
      <c r="Q130" s="101"/>
      <c r="R130" s="102"/>
      <c r="S130" s="103"/>
      <c r="T130" s="106"/>
      <c r="U130" s="101"/>
      <c r="V130" s="101"/>
      <c r="W130" s="103"/>
      <c r="X130" s="104"/>
      <c r="Y130" s="101"/>
      <c r="Z130" s="101"/>
      <c r="AA130" s="101"/>
      <c r="AB130" s="101"/>
      <c r="AC130" s="101"/>
      <c r="AD130" s="101"/>
      <c r="AE130" s="101"/>
      <c r="AF130" s="101"/>
      <c r="AG130" s="101"/>
      <c r="AH130" s="101"/>
      <c r="AI130" s="101"/>
      <c r="AJ130" s="105"/>
      <c r="AK130" s="101"/>
      <c r="AL130" s="104"/>
      <c r="AM130" s="101"/>
      <c r="AN130" s="103"/>
      <c r="AO130" s="104"/>
      <c r="AP130" s="104"/>
      <c r="AQ130" s="101"/>
      <c r="AR130" s="101"/>
      <c r="AS130" s="101"/>
      <c r="AT130" s="101"/>
      <c r="AU130" s="101"/>
      <c r="AV130" s="103"/>
      <c r="AW130" s="104"/>
      <c r="AX130" s="101"/>
      <c r="AY130" s="101"/>
      <c r="AZ130" s="101"/>
      <c r="BA130" s="101"/>
      <c r="BB130" s="101"/>
      <c r="BC130" s="101"/>
      <c r="BD130" s="101"/>
      <c r="BE130" s="101"/>
      <c r="BF130" s="105"/>
      <c r="BG130" s="101"/>
      <c r="BH130" s="104"/>
      <c r="BI130" s="101"/>
      <c r="BJ130" s="101"/>
      <c r="BK130" s="101"/>
      <c r="BL130" s="101"/>
      <c r="BM130" s="101"/>
      <c r="BN130" s="101"/>
      <c r="BO130" s="101"/>
      <c r="BP130" s="101"/>
      <c r="BQ130" s="101"/>
      <c r="BR130" s="101"/>
      <c r="BS130" s="101"/>
      <c r="BT130" s="101"/>
      <c r="BU130" s="103"/>
      <c r="BV130" s="43"/>
      <c r="BY130" s="136"/>
      <c r="BZ130" s="136"/>
      <c r="CA130" s="136"/>
      <c r="CB130" s="136"/>
      <c r="CC130" s="136"/>
      <c r="CD130" s="136"/>
      <c r="CE130" s="43"/>
      <c r="CF130" s="137"/>
      <c r="CG130" s="38"/>
      <c r="CH130" s="28"/>
      <c r="CI130" s="29"/>
      <c r="CM130" s="141"/>
      <c r="CN130" s="141"/>
      <c r="CO130" s="141"/>
      <c r="CP130" s="141"/>
      <c r="CQ130" s="141"/>
      <c r="CR130" s="146"/>
      <c r="CS130" s="146"/>
      <c r="CT130" s="146"/>
      <c r="CU130" s="141"/>
      <c r="CV130" s="141"/>
      <c r="CW130" s="141"/>
      <c r="CX130" s="141"/>
      <c r="CY130" s="141"/>
      <c r="CZ130" s="141"/>
      <c r="DA130" s="141"/>
      <c r="DB130" s="141"/>
      <c r="DC130" s="141"/>
      <c r="DD130" s="169">
        <v>1660</v>
      </c>
      <c r="DE130" s="141">
        <v>170</v>
      </c>
      <c r="DF130" s="143">
        <v>1.3</v>
      </c>
      <c r="DG130" s="143"/>
      <c r="DH130" s="141"/>
      <c r="DI130" s="141"/>
      <c r="DJ130" s="141"/>
      <c r="DK130" s="143"/>
      <c r="DL130" s="141"/>
      <c r="DM130" s="145"/>
      <c r="DN130" s="141"/>
      <c r="DO130" s="141"/>
      <c r="DP130" s="141"/>
      <c r="DQ130" s="143"/>
      <c r="DR130" s="141"/>
      <c r="DS130" s="143"/>
      <c r="DT130" s="141"/>
      <c r="DU130" s="143"/>
      <c r="DX130" s="28"/>
      <c r="DY130" s="29"/>
      <c r="EB130" s="157"/>
      <c r="EC130" s="157"/>
      <c r="ED130" s="157"/>
      <c r="EE130" s="157"/>
      <c r="EF130" s="157"/>
      <c r="EG130" s="157"/>
      <c r="EH130" s="158"/>
      <c r="EI130" s="158"/>
      <c r="EJ130" s="158"/>
      <c r="EK130" s="157"/>
      <c r="EL130" s="157"/>
      <c r="EM130" s="157"/>
      <c r="EN130" s="157"/>
      <c r="EO130" s="157"/>
      <c r="EP130" s="157"/>
      <c r="EQ130" s="157"/>
      <c r="ER130" s="157"/>
      <c r="ES130" s="157"/>
      <c r="ET130" s="157"/>
      <c r="EU130" s="157"/>
      <c r="EV130" s="159"/>
      <c r="EW130" s="157"/>
      <c r="EX130" s="157"/>
      <c r="EY130" s="157"/>
      <c r="EZ130" s="157"/>
      <c r="FA130" s="157"/>
      <c r="FB130" s="157"/>
      <c r="FC130" s="157"/>
      <c r="FD130" s="157"/>
      <c r="FE130" s="157"/>
      <c r="FF130" s="157"/>
      <c r="FG130" s="160"/>
      <c r="FH130" s="161"/>
      <c r="FI130" s="157"/>
      <c r="FJ130" s="157"/>
    </row>
    <row r="131" spans="1:166" s="27" customFormat="1" x14ac:dyDescent="0.25">
      <c r="A131" s="52">
        <v>45875</v>
      </c>
      <c r="B131" s="37" t="s">
        <v>32</v>
      </c>
      <c r="C131" s="27" t="s">
        <v>31</v>
      </c>
      <c r="D131" s="27" t="s">
        <v>56</v>
      </c>
      <c r="E131" s="101"/>
      <c r="F131" s="101"/>
      <c r="G131" s="101"/>
      <c r="H131" s="101"/>
      <c r="I131" s="101"/>
      <c r="J131" s="101"/>
      <c r="K131" s="101"/>
      <c r="L131" s="101"/>
      <c r="M131" s="101"/>
      <c r="N131" s="107"/>
      <c r="O131" s="101"/>
      <c r="P131" s="101"/>
      <c r="Q131" s="101"/>
      <c r="R131" s="102"/>
      <c r="S131" s="103"/>
      <c r="T131" s="106"/>
      <c r="U131" s="101"/>
      <c r="V131" s="101"/>
      <c r="W131" s="103"/>
      <c r="X131" s="104"/>
      <c r="Y131" s="101"/>
      <c r="Z131" s="101"/>
      <c r="AA131" s="101"/>
      <c r="AB131" s="101"/>
      <c r="AC131" s="101"/>
      <c r="AD131" s="101"/>
      <c r="AE131" s="101"/>
      <c r="AF131" s="101"/>
      <c r="AG131" s="101"/>
      <c r="AH131" s="101"/>
      <c r="AI131" s="101"/>
      <c r="AJ131" s="105"/>
      <c r="AK131" s="101"/>
      <c r="AL131" s="104"/>
      <c r="AM131" s="101"/>
      <c r="AN131" s="103"/>
      <c r="AO131" s="104"/>
      <c r="AP131" s="104"/>
      <c r="AQ131" s="101"/>
      <c r="AR131" s="101"/>
      <c r="AS131" s="101"/>
      <c r="AT131" s="101"/>
      <c r="AU131" s="101"/>
      <c r="AV131" s="103"/>
      <c r="AW131" s="104"/>
      <c r="AX131" s="101"/>
      <c r="AY131" s="101"/>
      <c r="AZ131" s="101"/>
      <c r="BA131" s="101"/>
      <c r="BB131" s="101"/>
      <c r="BC131" s="101"/>
      <c r="BD131" s="101"/>
      <c r="BE131" s="101"/>
      <c r="BF131" s="105"/>
      <c r="BG131" s="101"/>
      <c r="BH131" s="104"/>
      <c r="BI131" s="101"/>
      <c r="BJ131" s="101"/>
      <c r="BK131" s="101"/>
      <c r="BL131" s="101"/>
      <c r="BM131" s="101"/>
      <c r="BN131" s="101"/>
      <c r="BO131" s="101"/>
      <c r="BP131" s="101"/>
      <c r="BQ131" s="101"/>
      <c r="BR131" s="101"/>
      <c r="BS131" s="101"/>
      <c r="BT131" s="101"/>
      <c r="BU131" s="103"/>
      <c r="BV131" s="43"/>
      <c r="BY131" s="136"/>
      <c r="BZ131" s="136"/>
      <c r="CA131" s="136"/>
      <c r="CB131" s="136"/>
      <c r="CC131" s="136"/>
      <c r="CD131" s="136"/>
      <c r="CE131" s="43"/>
      <c r="CF131" s="137"/>
      <c r="CG131" s="38"/>
      <c r="CH131" s="28"/>
      <c r="CI131" s="29"/>
      <c r="CM131" s="141"/>
      <c r="CN131" s="141"/>
      <c r="CO131" s="141"/>
      <c r="CP131" s="141"/>
      <c r="CQ131" s="141"/>
      <c r="CR131" s="146"/>
      <c r="CS131" s="146"/>
      <c r="CT131" s="146"/>
      <c r="CU131" s="141"/>
      <c r="CV131" s="141"/>
      <c r="CW131" s="141"/>
      <c r="CX131" s="141"/>
      <c r="CY131" s="141"/>
      <c r="CZ131" s="141"/>
      <c r="DA131" s="141"/>
      <c r="DB131" s="141"/>
      <c r="DC131" s="141"/>
      <c r="DD131" s="169">
        <v>1303</v>
      </c>
      <c r="DE131" s="141">
        <v>171</v>
      </c>
      <c r="DF131" s="143">
        <v>1.31</v>
      </c>
      <c r="DG131" s="143"/>
      <c r="DH131" s="141"/>
      <c r="DI131" s="141"/>
      <c r="DJ131" s="141"/>
      <c r="DK131" s="143"/>
      <c r="DL131" s="141"/>
      <c r="DM131" s="145"/>
      <c r="DN131" s="141"/>
      <c r="DO131" s="141"/>
      <c r="DP131" s="141"/>
      <c r="DQ131" s="143"/>
      <c r="DR131" s="141"/>
      <c r="DS131" s="143"/>
      <c r="DT131" s="141"/>
      <c r="DU131" s="143"/>
      <c r="DX131" s="28"/>
      <c r="DY131" s="29"/>
      <c r="EB131" s="157"/>
      <c r="EC131" s="157"/>
      <c r="ED131" s="157"/>
      <c r="EE131" s="157"/>
      <c r="EF131" s="157"/>
      <c r="EG131" s="157"/>
      <c r="EH131" s="158"/>
      <c r="EI131" s="158"/>
      <c r="EJ131" s="158"/>
      <c r="EK131" s="157"/>
      <c r="EL131" s="157"/>
      <c r="EM131" s="157"/>
      <c r="EN131" s="157"/>
      <c r="EO131" s="157"/>
      <c r="EP131" s="157"/>
      <c r="EQ131" s="157"/>
      <c r="ER131" s="157"/>
      <c r="ES131" s="157"/>
      <c r="ET131" s="157"/>
      <c r="EU131" s="157"/>
      <c r="EV131" s="159"/>
      <c r="EW131" s="157"/>
      <c r="EX131" s="157"/>
      <c r="EY131" s="157"/>
      <c r="EZ131" s="157"/>
      <c r="FA131" s="157"/>
      <c r="FB131" s="157"/>
      <c r="FC131" s="157"/>
      <c r="FD131" s="157"/>
      <c r="FE131" s="157"/>
      <c r="FF131" s="157"/>
      <c r="FG131" s="160"/>
      <c r="FH131" s="161"/>
      <c r="FI131" s="157"/>
      <c r="FJ131" s="157"/>
    </row>
    <row r="132" spans="1:166" s="27" customFormat="1" x14ac:dyDescent="0.25">
      <c r="A132" s="52">
        <v>45876</v>
      </c>
      <c r="B132" s="37" t="s">
        <v>32</v>
      </c>
      <c r="C132" s="27" t="s">
        <v>31</v>
      </c>
      <c r="D132" s="27" t="s">
        <v>56</v>
      </c>
      <c r="E132" s="101"/>
      <c r="F132" s="101"/>
      <c r="G132" s="101"/>
      <c r="H132" s="101"/>
      <c r="I132" s="101"/>
      <c r="J132" s="101"/>
      <c r="K132" s="101"/>
      <c r="L132" s="101"/>
      <c r="M132" s="101"/>
      <c r="N132" s="107"/>
      <c r="O132" s="101"/>
      <c r="P132" s="101"/>
      <c r="Q132" s="101"/>
      <c r="R132" s="102"/>
      <c r="S132" s="103"/>
      <c r="T132" s="106"/>
      <c r="U132" s="101"/>
      <c r="V132" s="101"/>
      <c r="W132" s="103"/>
      <c r="X132" s="104"/>
      <c r="Y132" s="101"/>
      <c r="Z132" s="101"/>
      <c r="AA132" s="101"/>
      <c r="AB132" s="101"/>
      <c r="AC132" s="101"/>
      <c r="AD132" s="101"/>
      <c r="AE132" s="101"/>
      <c r="AF132" s="101"/>
      <c r="AG132" s="101"/>
      <c r="AH132" s="101"/>
      <c r="AI132" s="101"/>
      <c r="AJ132" s="105"/>
      <c r="AK132" s="101"/>
      <c r="AL132" s="104"/>
      <c r="AM132" s="101"/>
      <c r="AN132" s="103"/>
      <c r="AO132" s="104"/>
      <c r="AP132" s="104"/>
      <c r="AQ132" s="101"/>
      <c r="AR132" s="101"/>
      <c r="AS132" s="101"/>
      <c r="AT132" s="101"/>
      <c r="AU132" s="101"/>
      <c r="AV132" s="103"/>
      <c r="AW132" s="104"/>
      <c r="AX132" s="101"/>
      <c r="AY132" s="101"/>
      <c r="AZ132" s="101"/>
      <c r="BA132" s="101"/>
      <c r="BB132" s="101"/>
      <c r="BC132" s="101"/>
      <c r="BD132" s="101"/>
      <c r="BE132" s="101"/>
      <c r="BF132" s="105"/>
      <c r="BG132" s="101"/>
      <c r="BH132" s="104"/>
      <c r="BI132" s="101"/>
      <c r="BJ132" s="101"/>
      <c r="BK132" s="101"/>
      <c r="BL132" s="101"/>
      <c r="BM132" s="101"/>
      <c r="BN132" s="101"/>
      <c r="BO132" s="101"/>
      <c r="BP132" s="101"/>
      <c r="BQ132" s="101"/>
      <c r="BR132" s="101"/>
      <c r="BS132" s="101"/>
      <c r="BT132" s="101"/>
      <c r="BU132" s="103"/>
      <c r="BV132" s="43"/>
      <c r="BY132" s="136"/>
      <c r="BZ132" s="136"/>
      <c r="CA132" s="136"/>
      <c r="CB132" s="136"/>
      <c r="CC132" s="136"/>
      <c r="CD132" s="136"/>
      <c r="CE132" s="43"/>
      <c r="CF132" s="137"/>
      <c r="CG132" s="38"/>
      <c r="CH132" s="28"/>
      <c r="CI132" s="29"/>
      <c r="CM132" s="141"/>
      <c r="CN132" s="141"/>
      <c r="CO132" s="141"/>
      <c r="CP132" s="141"/>
      <c r="CQ132" s="141"/>
      <c r="CR132" s="146"/>
      <c r="CS132" s="146"/>
      <c r="CT132" s="146"/>
      <c r="CU132" s="141"/>
      <c r="CV132" s="141"/>
      <c r="CW132" s="141"/>
      <c r="CX132" s="141"/>
      <c r="CY132" s="141"/>
      <c r="CZ132" s="141"/>
      <c r="DA132" s="141"/>
      <c r="DB132" s="141"/>
      <c r="DC132" s="141"/>
      <c r="DD132" s="169">
        <v>1646</v>
      </c>
      <c r="DE132" s="141">
        <v>172</v>
      </c>
      <c r="DF132" s="143">
        <v>1.32</v>
      </c>
      <c r="DG132" s="143"/>
      <c r="DH132" s="141"/>
      <c r="DI132" s="141"/>
      <c r="DJ132" s="141"/>
      <c r="DK132" s="143"/>
      <c r="DL132" s="141"/>
      <c r="DM132" s="145"/>
      <c r="DN132" s="141"/>
      <c r="DO132" s="141"/>
      <c r="DP132" s="141"/>
      <c r="DQ132" s="143"/>
      <c r="DR132" s="141"/>
      <c r="DS132" s="143"/>
      <c r="DT132" s="141"/>
      <c r="DU132" s="143"/>
      <c r="DX132" s="28"/>
      <c r="DY132" s="29"/>
      <c r="EB132" s="157"/>
      <c r="EC132" s="157"/>
      <c r="ED132" s="157"/>
      <c r="EE132" s="157"/>
      <c r="EF132" s="157"/>
      <c r="EG132" s="157"/>
      <c r="EH132" s="158"/>
      <c r="EI132" s="158"/>
      <c r="EJ132" s="158"/>
      <c r="EK132" s="157"/>
      <c r="EL132" s="157"/>
      <c r="EM132" s="157"/>
      <c r="EN132" s="157"/>
      <c r="EO132" s="157"/>
      <c r="EP132" s="157"/>
      <c r="EQ132" s="157"/>
      <c r="ER132" s="157"/>
      <c r="ES132" s="157"/>
      <c r="ET132" s="157"/>
      <c r="EU132" s="157"/>
      <c r="EV132" s="159"/>
      <c r="EW132" s="157"/>
      <c r="EX132" s="157"/>
      <c r="EY132" s="157"/>
      <c r="EZ132" s="157"/>
      <c r="FA132" s="157"/>
      <c r="FB132" s="157"/>
      <c r="FC132" s="157"/>
      <c r="FD132" s="157"/>
      <c r="FE132" s="157"/>
      <c r="FF132" s="157"/>
      <c r="FG132" s="160"/>
      <c r="FH132" s="161"/>
      <c r="FI132" s="157"/>
      <c r="FJ132" s="157"/>
    </row>
    <row r="133" spans="1:166" s="27" customFormat="1" x14ac:dyDescent="0.25">
      <c r="A133" s="52">
        <v>45877</v>
      </c>
      <c r="B133" s="37" t="s">
        <v>32</v>
      </c>
      <c r="C133" s="27" t="s">
        <v>31</v>
      </c>
      <c r="D133" s="27" t="s">
        <v>56</v>
      </c>
      <c r="E133" s="101"/>
      <c r="F133" s="101"/>
      <c r="G133" s="101"/>
      <c r="H133" s="101"/>
      <c r="I133" s="101"/>
      <c r="J133" s="101"/>
      <c r="K133" s="101"/>
      <c r="L133" s="101"/>
      <c r="M133" s="101"/>
      <c r="N133" s="107"/>
      <c r="O133" s="101"/>
      <c r="P133" s="101"/>
      <c r="Q133" s="101"/>
      <c r="R133" s="102"/>
      <c r="S133" s="103"/>
      <c r="T133" s="106"/>
      <c r="U133" s="101"/>
      <c r="V133" s="101"/>
      <c r="W133" s="103"/>
      <c r="X133" s="104"/>
      <c r="Y133" s="101"/>
      <c r="Z133" s="101"/>
      <c r="AA133" s="101"/>
      <c r="AB133" s="101"/>
      <c r="AC133" s="101"/>
      <c r="AD133" s="101"/>
      <c r="AE133" s="101"/>
      <c r="AF133" s="101"/>
      <c r="AG133" s="101"/>
      <c r="AH133" s="101"/>
      <c r="AI133" s="101"/>
      <c r="AJ133" s="105"/>
      <c r="AK133" s="101"/>
      <c r="AL133" s="104"/>
      <c r="AM133" s="101"/>
      <c r="AN133" s="103"/>
      <c r="AO133" s="104"/>
      <c r="AP133" s="104"/>
      <c r="AQ133" s="101"/>
      <c r="AR133" s="101"/>
      <c r="AS133" s="101"/>
      <c r="AT133" s="101"/>
      <c r="AU133" s="101"/>
      <c r="AV133" s="103"/>
      <c r="AW133" s="104"/>
      <c r="AX133" s="101"/>
      <c r="AY133" s="101"/>
      <c r="AZ133" s="101"/>
      <c r="BA133" s="101"/>
      <c r="BB133" s="101"/>
      <c r="BC133" s="101"/>
      <c r="BD133" s="101"/>
      <c r="BE133" s="101"/>
      <c r="BF133" s="105"/>
      <c r="BG133" s="101"/>
      <c r="BH133" s="104"/>
      <c r="BI133" s="101"/>
      <c r="BJ133" s="101"/>
      <c r="BK133" s="101"/>
      <c r="BL133" s="101"/>
      <c r="BM133" s="101"/>
      <c r="BN133" s="101"/>
      <c r="BO133" s="101"/>
      <c r="BP133" s="101"/>
      <c r="BQ133" s="101"/>
      <c r="BR133" s="101"/>
      <c r="BS133" s="101"/>
      <c r="BT133" s="101"/>
      <c r="BU133" s="103"/>
      <c r="BV133" s="43"/>
      <c r="BY133" s="136"/>
      <c r="BZ133" s="136"/>
      <c r="CA133" s="136"/>
      <c r="CB133" s="136"/>
      <c r="CC133" s="136"/>
      <c r="CD133" s="136"/>
      <c r="CE133" s="43"/>
      <c r="CF133" s="137"/>
      <c r="CG133" s="38"/>
      <c r="CH133" s="28"/>
      <c r="CI133" s="29"/>
      <c r="CM133" s="141"/>
      <c r="CN133" s="141"/>
      <c r="CO133" s="141"/>
      <c r="CP133" s="141"/>
      <c r="CQ133" s="141"/>
      <c r="CR133" s="146"/>
      <c r="CS133" s="146"/>
      <c r="CT133" s="146"/>
      <c r="CU133" s="141"/>
      <c r="CV133" s="141"/>
      <c r="CW133" s="141"/>
      <c r="CX133" s="141"/>
      <c r="CY133" s="141"/>
      <c r="CZ133" s="141"/>
      <c r="DA133" s="141"/>
      <c r="DB133" s="141"/>
      <c r="DC133" s="141"/>
      <c r="DD133" s="169">
        <v>610</v>
      </c>
      <c r="DE133" s="141">
        <v>173</v>
      </c>
      <c r="DF133" s="143">
        <v>1.33</v>
      </c>
      <c r="DG133" s="143"/>
      <c r="DH133" s="141"/>
      <c r="DI133" s="141"/>
      <c r="DJ133" s="141"/>
      <c r="DK133" s="143"/>
      <c r="DL133" s="141"/>
      <c r="DM133" s="145"/>
      <c r="DN133" s="141"/>
      <c r="DO133" s="141"/>
      <c r="DP133" s="141"/>
      <c r="DQ133" s="143"/>
      <c r="DR133" s="141"/>
      <c r="DS133" s="143"/>
      <c r="DT133" s="141"/>
      <c r="DU133" s="143"/>
      <c r="DX133" s="28"/>
      <c r="DY133" s="29"/>
      <c r="EB133" s="157"/>
      <c r="EC133" s="157"/>
      <c r="ED133" s="157"/>
      <c r="EE133" s="157"/>
      <c r="EF133" s="157"/>
      <c r="EG133" s="157"/>
      <c r="EH133" s="158"/>
      <c r="EI133" s="158"/>
      <c r="EJ133" s="158"/>
      <c r="EK133" s="157"/>
      <c r="EL133" s="157"/>
      <c r="EM133" s="157"/>
      <c r="EN133" s="157"/>
      <c r="EO133" s="157"/>
      <c r="EP133" s="157"/>
      <c r="EQ133" s="157"/>
      <c r="ER133" s="157"/>
      <c r="ES133" s="157"/>
      <c r="ET133" s="157"/>
      <c r="EU133" s="157"/>
      <c r="EV133" s="159"/>
      <c r="EW133" s="157"/>
      <c r="EX133" s="157"/>
      <c r="EY133" s="157"/>
      <c r="EZ133" s="157"/>
      <c r="FA133" s="157"/>
      <c r="FB133" s="157"/>
      <c r="FC133" s="157"/>
      <c r="FD133" s="157"/>
      <c r="FE133" s="157"/>
      <c r="FF133" s="157"/>
      <c r="FG133" s="160"/>
      <c r="FH133" s="161"/>
      <c r="FI133" s="157"/>
      <c r="FJ133" s="157"/>
    </row>
    <row r="134" spans="1:166" s="27" customFormat="1" x14ac:dyDescent="0.25">
      <c r="A134" s="52">
        <v>45878</v>
      </c>
      <c r="B134" s="37" t="s">
        <v>32</v>
      </c>
      <c r="C134" s="27" t="s">
        <v>31</v>
      </c>
      <c r="D134" s="27" t="s">
        <v>56</v>
      </c>
      <c r="E134" s="101"/>
      <c r="F134" s="101"/>
      <c r="G134" s="101"/>
      <c r="H134" s="101"/>
      <c r="I134" s="101"/>
      <c r="J134" s="101"/>
      <c r="K134" s="101"/>
      <c r="L134" s="101"/>
      <c r="M134" s="101"/>
      <c r="N134" s="107"/>
      <c r="O134" s="101"/>
      <c r="P134" s="101"/>
      <c r="Q134" s="101"/>
      <c r="R134" s="102"/>
      <c r="S134" s="103"/>
      <c r="T134" s="106"/>
      <c r="U134" s="101"/>
      <c r="V134" s="101"/>
      <c r="W134" s="103"/>
      <c r="X134" s="104"/>
      <c r="Y134" s="101"/>
      <c r="Z134" s="101"/>
      <c r="AA134" s="101"/>
      <c r="AB134" s="101"/>
      <c r="AC134" s="101"/>
      <c r="AD134" s="101"/>
      <c r="AE134" s="101"/>
      <c r="AF134" s="101"/>
      <c r="AG134" s="101"/>
      <c r="AH134" s="101"/>
      <c r="AI134" s="101"/>
      <c r="AJ134" s="105"/>
      <c r="AK134" s="101"/>
      <c r="AL134" s="104"/>
      <c r="AM134" s="101"/>
      <c r="AN134" s="103"/>
      <c r="AO134" s="104"/>
      <c r="AP134" s="104"/>
      <c r="AQ134" s="101"/>
      <c r="AR134" s="101"/>
      <c r="AS134" s="101"/>
      <c r="AT134" s="101"/>
      <c r="AU134" s="101"/>
      <c r="AV134" s="103"/>
      <c r="AW134" s="104"/>
      <c r="AX134" s="101"/>
      <c r="AY134" s="101"/>
      <c r="AZ134" s="101"/>
      <c r="BA134" s="101"/>
      <c r="BB134" s="101"/>
      <c r="BC134" s="101"/>
      <c r="BD134" s="101"/>
      <c r="BE134" s="101"/>
      <c r="BF134" s="105"/>
      <c r="BG134" s="101"/>
      <c r="BH134" s="104"/>
      <c r="BI134" s="101"/>
      <c r="BJ134" s="101"/>
      <c r="BK134" s="101"/>
      <c r="BL134" s="101"/>
      <c r="BM134" s="101"/>
      <c r="BN134" s="101"/>
      <c r="BO134" s="101"/>
      <c r="BP134" s="101"/>
      <c r="BQ134" s="101"/>
      <c r="BR134" s="101"/>
      <c r="BS134" s="101"/>
      <c r="BT134" s="101"/>
      <c r="BU134" s="103"/>
      <c r="BV134" s="43"/>
      <c r="BY134" s="136"/>
      <c r="BZ134" s="136"/>
      <c r="CA134" s="136"/>
      <c r="CB134" s="136"/>
      <c r="CC134" s="136"/>
      <c r="CD134" s="136"/>
      <c r="CE134" s="43"/>
      <c r="CF134" s="137"/>
      <c r="CG134" s="38"/>
      <c r="CH134" s="28"/>
      <c r="CI134" s="29"/>
      <c r="CM134" s="141"/>
      <c r="CN134" s="141"/>
      <c r="CO134" s="141"/>
      <c r="CP134" s="141"/>
      <c r="CQ134" s="141"/>
      <c r="CR134" s="146"/>
      <c r="CS134" s="146"/>
      <c r="CT134" s="146"/>
      <c r="CU134" s="141"/>
      <c r="CV134" s="141"/>
      <c r="CW134" s="141"/>
      <c r="CX134" s="141"/>
      <c r="CY134" s="141"/>
      <c r="CZ134" s="141"/>
      <c r="DA134" s="141"/>
      <c r="DB134" s="141"/>
      <c r="DC134" s="141"/>
      <c r="DD134" s="169" t="s">
        <v>202</v>
      </c>
      <c r="DE134" s="141">
        <v>174</v>
      </c>
      <c r="DF134" s="143">
        <v>1.34</v>
      </c>
      <c r="DG134" s="143"/>
      <c r="DH134" s="141"/>
      <c r="DI134" s="141"/>
      <c r="DJ134" s="141"/>
      <c r="DK134" s="143"/>
      <c r="DL134" s="141"/>
      <c r="DM134" s="145"/>
      <c r="DN134" s="141"/>
      <c r="DO134" s="141"/>
      <c r="DP134" s="141"/>
      <c r="DQ134" s="143"/>
      <c r="DR134" s="141"/>
      <c r="DS134" s="143"/>
      <c r="DT134" s="141"/>
      <c r="DU134" s="143"/>
      <c r="DX134" s="28"/>
      <c r="DY134" s="29"/>
      <c r="EB134" s="157"/>
      <c r="EC134" s="157"/>
      <c r="ED134" s="157"/>
      <c r="EE134" s="157"/>
      <c r="EF134" s="157"/>
      <c r="EG134" s="157"/>
      <c r="EH134" s="158"/>
      <c r="EI134" s="158"/>
      <c r="EJ134" s="158"/>
      <c r="EK134" s="157"/>
      <c r="EL134" s="157"/>
      <c r="EM134" s="157"/>
      <c r="EN134" s="157"/>
      <c r="EO134" s="157"/>
      <c r="EP134" s="157"/>
      <c r="EQ134" s="157"/>
      <c r="ER134" s="157"/>
      <c r="ES134" s="157"/>
      <c r="ET134" s="157"/>
      <c r="EU134" s="157"/>
      <c r="EV134" s="159"/>
      <c r="EW134" s="157"/>
      <c r="EX134" s="157"/>
      <c r="EY134" s="157"/>
      <c r="EZ134" s="157"/>
      <c r="FA134" s="157"/>
      <c r="FB134" s="157"/>
      <c r="FC134" s="157"/>
      <c r="FD134" s="157"/>
      <c r="FE134" s="157"/>
      <c r="FF134" s="157"/>
      <c r="FG134" s="160"/>
      <c r="FH134" s="161"/>
      <c r="FI134" s="157"/>
      <c r="FJ134" s="157"/>
    </row>
    <row r="135" spans="1:166" s="27" customFormat="1" x14ac:dyDescent="0.25">
      <c r="A135" s="52">
        <v>45879</v>
      </c>
      <c r="B135" s="37" t="s">
        <v>32</v>
      </c>
      <c r="C135" s="27" t="s">
        <v>31</v>
      </c>
      <c r="D135" s="27" t="s">
        <v>56</v>
      </c>
      <c r="E135" s="101"/>
      <c r="F135" s="101"/>
      <c r="G135" s="101"/>
      <c r="H135" s="101"/>
      <c r="I135" s="101"/>
      <c r="J135" s="101"/>
      <c r="K135" s="101"/>
      <c r="L135" s="101"/>
      <c r="M135" s="101"/>
      <c r="N135" s="107"/>
      <c r="O135" s="101"/>
      <c r="P135" s="101"/>
      <c r="Q135" s="101"/>
      <c r="R135" s="102"/>
      <c r="S135" s="103"/>
      <c r="T135" s="106"/>
      <c r="U135" s="101"/>
      <c r="V135" s="101"/>
      <c r="W135" s="103"/>
      <c r="X135" s="104"/>
      <c r="Y135" s="101"/>
      <c r="Z135" s="101"/>
      <c r="AA135" s="101"/>
      <c r="AB135" s="101"/>
      <c r="AC135" s="101"/>
      <c r="AD135" s="101"/>
      <c r="AE135" s="101"/>
      <c r="AF135" s="101"/>
      <c r="AG135" s="101"/>
      <c r="AH135" s="101"/>
      <c r="AI135" s="101"/>
      <c r="AJ135" s="105"/>
      <c r="AK135" s="101"/>
      <c r="AL135" s="104"/>
      <c r="AM135" s="101"/>
      <c r="AN135" s="103"/>
      <c r="AO135" s="104"/>
      <c r="AP135" s="104"/>
      <c r="AQ135" s="101"/>
      <c r="AR135" s="101"/>
      <c r="AS135" s="101"/>
      <c r="AT135" s="101"/>
      <c r="AU135" s="101"/>
      <c r="AV135" s="103"/>
      <c r="AW135" s="104"/>
      <c r="AX135" s="101"/>
      <c r="AY135" s="101"/>
      <c r="AZ135" s="101"/>
      <c r="BA135" s="101"/>
      <c r="BB135" s="101"/>
      <c r="BC135" s="101"/>
      <c r="BD135" s="101"/>
      <c r="BE135" s="101"/>
      <c r="BF135" s="105"/>
      <c r="BG135" s="101"/>
      <c r="BH135" s="104"/>
      <c r="BI135" s="101"/>
      <c r="BJ135" s="101"/>
      <c r="BK135" s="101"/>
      <c r="BL135" s="101"/>
      <c r="BM135" s="101"/>
      <c r="BN135" s="101"/>
      <c r="BO135" s="101"/>
      <c r="BP135" s="101"/>
      <c r="BQ135" s="101"/>
      <c r="BR135" s="101"/>
      <c r="BS135" s="101"/>
      <c r="BT135" s="101"/>
      <c r="BU135" s="103"/>
      <c r="BV135" s="43"/>
      <c r="BY135" s="136"/>
      <c r="BZ135" s="136"/>
      <c r="CA135" s="136"/>
      <c r="CB135" s="136"/>
      <c r="CC135" s="136"/>
      <c r="CD135" s="136"/>
      <c r="CE135" s="43"/>
      <c r="CF135" s="137"/>
      <c r="CG135" s="38"/>
      <c r="CH135" s="28"/>
      <c r="CI135" s="29"/>
      <c r="CM135" s="141"/>
      <c r="CN135" s="141"/>
      <c r="CO135" s="141"/>
      <c r="CP135" s="141"/>
      <c r="CQ135" s="141"/>
      <c r="CR135" s="146"/>
      <c r="CS135" s="146"/>
      <c r="CT135" s="146"/>
      <c r="CU135" s="141"/>
      <c r="CV135" s="141"/>
      <c r="CW135" s="141"/>
      <c r="CX135" s="141"/>
      <c r="CY135" s="141"/>
      <c r="CZ135" s="141"/>
      <c r="DA135" s="141"/>
      <c r="DB135" s="141"/>
      <c r="DC135" s="141"/>
      <c r="DD135" s="169">
        <v>1205</v>
      </c>
      <c r="DE135" s="141">
        <v>175</v>
      </c>
      <c r="DF135" s="143">
        <v>1.35</v>
      </c>
      <c r="DG135" s="143"/>
      <c r="DH135" s="141"/>
      <c r="DI135" s="141"/>
      <c r="DJ135" s="141"/>
      <c r="DK135" s="143"/>
      <c r="DL135" s="141"/>
      <c r="DM135" s="145"/>
      <c r="DN135" s="141"/>
      <c r="DO135" s="141"/>
      <c r="DP135" s="141"/>
      <c r="DQ135" s="143"/>
      <c r="DR135" s="141"/>
      <c r="DS135" s="143"/>
      <c r="DT135" s="141"/>
      <c r="DU135" s="143"/>
      <c r="DX135" s="28"/>
      <c r="DY135" s="29"/>
      <c r="EB135" s="157"/>
      <c r="EC135" s="157"/>
      <c r="ED135" s="157"/>
      <c r="EE135" s="157"/>
      <c r="EF135" s="157"/>
      <c r="EG135" s="157"/>
      <c r="EH135" s="158"/>
      <c r="EI135" s="158"/>
      <c r="EJ135" s="158"/>
      <c r="EK135" s="157"/>
      <c r="EL135" s="157"/>
      <c r="EM135" s="157"/>
      <c r="EN135" s="157"/>
      <c r="EO135" s="157"/>
      <c r="EP135" s="157"/>
      <c r="EQ135" s="157"/>
      <c r="ER135" s="157"/>
      <c r="ES135" s="157"/>
      <c r="ET135" s="157"/>
      <c r="EU135" s="157"/>
      <c r="EV135" s="159"/>
      <c r="EW135" s="157"/>
      <c r="EX135" s="157"/>
      <c r="EY135" s="157"/>
      <c r="EZ135" s="157"/>
      <c r="FA135" s="157"/>
      <c r="FB135" s="157"/>
      <c r="FC135" s="157"/>
      <c r="FD135" s="157"/>
      <c r="FE135" s="157"/>
      <c r="FF135" s="157"/>
      <c r="FG135" s="160"/>
      <c r="FH135" s="161"/>
      <c r="FI135" s="157"/>
      <c r="FJ135" s="157"/>
    </row>
    <row r="136" spans="1:166" s="27" customFormat="1" x14ac:dyDescent="0.25">
      <c r="A136" s="52">
        <v>45880</v>
      </c>
      <c r="B136" s="37" t="s">
        <v>33</v>
      </c>
      <c r="C136" s="27" t="s">
        <v>31</v>
      </c>
      <c r="D136" s="27" t="s">
        <v>56</v>
      </c>
      <c r="E136" s="101"/>
      <c r="F136" s="101"/>
      <c r="G136" s="101"/>
      <c r="H136" s="101"/>
      <c r="I136" s="101"/>
      <c r="J136" s="101"/>
      <c r="K136" s="101"/>
      <c r="L136" s="101"/>
      <c r="M136" s="101"/>
      <c r="N136" s="107"/>
      <c r="O136" s="101"/>
      <c r="P136" s="101"/>
      <c r="Q136" s="101"/>
      <c r="R136" s="102"/>
      <c r="S136" s="103"/>
      <c r="T136" s="106"/>
      <c r="U136" s="101"/>
      <c r="V136" s="101"/>
      <c r="W136" s="103"/>
      <c r="X136" s="104"/>
      <c r="Y136" s="101"/>
      <c r="Z136" s="101"/>
      <c r="AA136" s="101"/>
      <c r="AB136" s="101"/>
      <c r="AC136" s="101"/>
      <c r="AD136" s="101"/>
      <c r="AE136" s="101"/>
      <c r="AF136" s="101"/>
      <c r="AG136" s="101"/>
      <c r="AH136" s="101"/>
      <c r="AI136" s="101"/>
      <c r="AJ136" s="105"/>
      <c r="AK136" s="101"/>
      <c r="AL136" s="104"/>
      <c r="AM136" s="101"/>
      <c r="AN136" s="103"/>
      <c r="AO136" s="104"/>
      <c r="AP136" s="104"/>
      <c r="AQ136" s="101"/>
      <c r="AR136" s="101"/>
      <c r="AS136" s="101"/>
      <c r="AT136" s="101"/>
      <c r="AU136" s="101"/>
      <c r="AV136" s="103"/>
      <c r="AW136" s="104"/>
      <c r="AX136" s="101"/>
      <c r="AY136" s="101"/>
      <c r="AZ136" s="101"/>
      <c r="BA136" s="101"/>
      <c r="BB136" s="101"/>
      <c r="BC136" s="101"/>
      <c r="BD136" s="101"/>
      <c r="BE136" s="101"/>
      <c r="BF136" s="105"/>
      <c r="BG136" s="101"/>
      <c r="BH136" s="104"/>
      <c r="BI136" s="101"/>
      <c r="BJ136" s="101"/>
      <c r="BK136" s="101"/>
      <c r="BL136" s="101"/>
      <c r="BM136" s="101"/>
      <c r="BN136" s="101"/>
      <c r="BO136" s="101"/>
      <c r="BP136" s="101"/>
      <c r="BQ136" s="101"/>
      <c r="BR136" s="101"/>
      <c r="BS136" s="101"/>
      <c r="BT136" s="101"/>
      <c r="BU136" s="103"/>
      <c r="BV136" s="43"/>
      <c r="BY136" s="136"/>
      <c r="BZ136" s="136"/>
      <c r="CA136" s="136"/>
      <c r="CB136" s="136"/>
      <c r="CC136" s="136"/>
      <c r="CD136" s="136"/>
      <c r="CE136" s="43"/>
      <c r="CF136" s="137"/>
      <c r="CG136" s="38"/>
      <c r="CH136" s="28"/>
      <c r="CI136" s="29"/>
      <c r="CM136" s="141"/>
      <c r="CN136" s="141"/>
      <c r="CO136" s="141"/>
      <c r="CP136" s="141"/>
      <c r="CQ136" s="141"/>
      <c r="CR136" s="146"/>
      <c r="CS136" s="146"/>
      <c r="CT136" s="146"/>
      <c r="CU136" s="141"/>
      <c r="CV136" s="141"/>
      <c r="CW136" s="141"/>
      <c r="CX136" s="141"/>
      <c r="CY136" s="141"/>
      <c r="CZ136" s="141"/>
      <c r="DA136" s="141"/>
      <c r="DB136" s="141"/>
      <c r="DC136" s="141"/>
      <c r="DD136" s="169">
        <v>848</v>
      </c>
      <c r="DE136" s="141">
        <v>176</v>
      </c>
      <c r="DF136" s="143">
        <v>1.36</v>
      </c>
      <c r="DG136" s="143"/>
      <c r="DH136" s="141"/>
      <c r="DI136" s="141"/>
      <c r="DJ136" s="141"/>
      <c r="DK136" s="143"/>
      <c r="DL136" s="141"/>
      <c r="DM136" s="145"/>
      <c r="DN136" s="141"/>
      <c r="DO136" s="141"/>
      <c r="DP136" s="141"/>
      <c r="DQ136" s="143"/>
      <c r="DR136" s="141"/>
      <c r="DS136" s="143"/>
      <c r="DT136" s="141"/>
      <c r="DU136" s="143"/>
      <c r="DX136" s="28"/>
      <c r="DY136" s="29"/>
      <c r="EB136" s="157"/>
      <c r="EC136" s="157"/>
      <c r="ED136" s="157"/>
      <c r="EE136" s="157"/>
      <c r="EF136" s="157"/>
      <c r="EG136" s="157"/>
      <c r="EH136" s="158"/>
      <c r="EI136" s="158"/>
      <c r="EJ136" s="158"/>
      <c r="EK136" s="157"/>
      <c r="EL136" s="157"/>
      <c r="EM136" s="157"/>
      <c r="EN136" s="157"/>
      <c r="EO136" s="157"/>
      <c r="EP136" s="157"/>
      <c r="EQ136" s="157"/>
      <c r="ER136" s="157"/>
      <c r="ES136" s="157"/>
      <c r="ET136" s="157"/>
      <c r="EU136" s="157"/>
      <c r="EV136" s="159"/>
      <c r="EW136" s="157"/>
      <c r="EX136" s="157"/>
      <c r="EY136" s="157"/>
      <c r="EZ136" s="157"/>
      <c r="FA136" s="157"/>
      <c r="FB136" s="157"/>
      <c r="FC136" s="157"/>
      <c r="FD136" s="157"/>
      <c r="FE136" s="157"/>
      <c r="FF136" s="157"/>
      <c r="FG136" s="160"/>
      <c r="FH136" s="161"/>
      <c r="FI136" s="157"/>
      <c r="FJ136" s="157"/>
    </row>
    <row r="137" spans="1:166" s="27" customFormat="1" x14ac:dyDescent="0.25">
      <c r="A137" s="52">
        <v>45881</v>
      </c>
      <c r="B137" s="37" t="s">
        <v>33</v>
      </c>
      <c r="C137" s="27" t="s">
        <v>31</v>
      </c>
      <c r="D137" s="27" t="s">
        <v>56</v>
      </c>
      <c r="E137" s="101"/>
      <c r="F137" s="101"/>
      <c r="G137" s="101"/>
      <c r="H137" s="101"/>
      <c r="I137" s="101"/>
      <c r="J137" s="101"/>
      <c r="K137" s="101"/>
      <c r="L137" s="101"/>
      <c r="M137" s="101"/>
      <c r="N137" s="107"/>
      <c r="O137" s="101"/>
      <c r="P137" s="101"/>
      <c r="Q137" s="101"/>
      <c r="R137" s="102"/>
      <c r="S137" s="103"/>
      <c r="T137" s="106"/>
      <c r="U137" s="101"/>
      <c r="V137" s="101"/>
      <c r="W137" s="103"/>
      <c r="X137" s="104"/>
      <c r="Y137" s="101"/>
      <c r="Z137" s="101"/>
      <c r="AA137" s="101"/>
      <c r="AB137" s="101"/>
      <c r="AC137" s="101"/>
      <c r="AD137" s="101"/>
      <c r="AE137" s="101"/>
      <c r="AF137" s="101"/>
      <c r="AG137" s="101"/>
      <c r="AH137" s="101"/>
      <c r="AI137" s="101"/>
      <c r="AJ137" s="105"/>
      <c r="AK137" s="101"/>
      <c r="AL137" s="104"/>
      <c r="AM137" s="101"/>
      <c r="AN137" s="103"/>
      <c r="AO137" s="104"/>
      <c r="AP137" s="104"/>
      <c r="AQ137" s="101"/>
      <c r="AR137" s="101"/>
      <c r="AS137" s="101"/>
      <c r="AT137" s="101"/>
      <c r="AU137" s="101"/>
      <c r="AV137" s="103"/>
      <c r="AW137" s="104"/>
      <c r="AX137" s="101"/>
      <c r="AY137" s="101"/>
      <c r="AZ137" s="101"/>
      <c r="BA137" s="101"/>
      <c r="BB137" s="101"/>
      <c r="BC137" s="101"/>
      <c r="BD137" s="101"/>
      <c r="BE137" s="101"/>
      <c r="BF137" s="105"/>
      <c r="BG137" s="101"/>
      <c r="BH137" s="104"/>
      <c r="BI137" s="101"/>
      <c r="BJ137" s="101"/>
      <c r="BK137" s="101"/>
      <c r="BL137" s="101"/>
      <c r="BM137" s="101"/>
      <c r="BN137" s="101"/>
      <c r="BO137" s="101"/>
      <c r="BP137" s="101"/>
      <c r="BQ137" s="101"/>
      <c r="BR137" s="101"/>
      <c r="BS137" s="101"/>
      <c r="BT137" s="101"/>
      <c r="BU137" s="103"/>
      <c r="BV137" s="43"/>
      <c r="BY137" s="136"/>
      <c r="BZ137" s="136"/>
      <c r="CA137" s="136"/>
      <c r="CB137" s="136"/>
      <c r="CC137" s="136"/>
      <c r="CD137" s="136"/>
      <c r="CE137" s="43"/>
      <c r="CF137" s="137"/>
      <c r="CG137" s="38"/>
      <c r="CH137" s="28"/>
      <c r="CI137" s="29"/>
      <c r="CM137" s="141"/>
      <c r="CN137" s="141"/>
      <c r="CO137" s="141"/>
      <c r="CP137" s="141"/>
      <c r="CQ137" s="141"/>
      <c r="CR137" s="146"/>
      <c r="CS137" s="146"/>
      <c r="CT137" s="146"/>
      <c r="CU137" s="141"/>
      <c r="CV137" s="141"/>
      <c r="CW137" s="141"/>
      <c r="CX137" s="141"/>
      <c r="CY137" s="141"/>
      <c r="CZ137" s="141"/>
      <c r="DA137" s="141"/>
      <c r="DB137" s="141"/>
      <c r="DC137" s="141"/>
      <c r="DD137" s="169">
        <v>1494</v>
      </c>
      <c r="DE137" s="141">
        <v>177</v>
      </c>
      <c r="DF137" s="143">
        <v>1.37</v>
      </c>
      <c r="DG137" s="143"/>
      <c r="DH137" s="141"/>
      <c r="DI137" s="141"/>
      <c r="DJ137" s="141"/>
      <c r="DK137" s="143"/>
      <c r="DL137" s="141"/>
      <c r="DM137" s="145"/>
      <c r="DN137" s="141"/>
      <c r="DO137" s="141"/>
      <c r="DP137" s="141"/>
      <c r="DQ137" s="143"/>
      <c r="DR137" s="141"/>
      <c r="DS137" s="143"/>
      <c r="DT137" s="141"/>
      <c r="DU137" s="143"/>
      <c r="DX137" s="28"/>
      <c r="DY137" s="29"/>
      <c r="EB137" s="157"/>
      <c r="EC137" s="157"/>
      <c r="ED137" s="157"/>
      <c r="EE137" s="157"/>
      <c r="EF137" s="157"/>
      <c r="EG137" s="157"/>
      <c r="EH137" s="158"/>
      <c r="EI137" s="158"/>
      <c r="EJ137" s="158"/>
      <c r="EK137" s="157"/>
      <c r="EL137" s="157"/>
      <c r="EM137" s="157"/>
      <c r="EN137" s="157"/>
      <c r="EO137" s="157"/>
      <c r="EP137" s="157"/>
      <c r="EQ137" s="157"/>
      <c r="ER137" s="157"/>
      <c r="ES137" s="157"/>
      <c r="ET137" s="157"/>
      <c r="EU137" s="157"/>
      <c r="EV137" s="159"/>
      <c r="EW137" s="157"/>
      <c r="EX137" s="157"/>
      <c r="EY137" s="157"/>
      <c r="EZ137" s="157"/>
      <c r="FA137" s="157"/>
      <c r="FB137" s="157"/>
      <c r="FC137" s="157"/>
      <c r="FD137" s="157"/>
      <c r="FE137" s="157"/>
      <c r="FF137" s="157"/>
      <c r="FG137" s="160"/>
      <c r="FH137" s="161"/>
      <c r="FI137" s="157"/>
      <c r="FJ137" s="157"/>
    </row>
    <row r="138" spans="1:166" s="27" customFormat="1" x14ac:dyDescent="0.25">
      <c r="A138" s="52">
        <v>45882</v>
      </c>
      <c r="B138" s="37" t="s">
        <v>33</v>
      </c>
      <c r="C138" s="27" t="s">
        <v>31</v>
      </c>
      <c r="D138" s="27" t="s">
        <v>56</v>
      </c>
      <c r="E138" s="101"/>
      <c r="F138" s="101"/>
      <c r="G138" s="101"/>
      <c r="H138" s="101"/>
      <c r="I138" s="101"/>
      <c r="J138" s="101"/>
      <c r="K138" s="101"/>
      <c r="L138" s="101"/>
      <c r="M138" s="101"/>
      <c r="N138" s="107"/>
      <c r="O138" s="101"/>
      <c r="P138" s="101"/>
      <c r="Q138" s="101"/>
      <c r="R138" s="102"/>
      <c r="S138" s="103"/>
      <c r="T138" s="106"/>
      <c r="U138" s="101"/>
      <c r="V138" s="101"/>
      <c r="W138" s="103"/>
      <c r="X138" s="104"/>
      <c r="Y138" s="101"/>
      <c r="Z138" s="101"/>
      <c r="AA138" s="101"/>
      <c r="AB138" s="101"/>
      <c r="AC138" s="101"/>
      <c r="AD138" s="101"/>
      <c r="AE138" s="101"/>
      <c r="AF138" s="101"/>
      <c r="AG138" s="101"/>
      <c r="AH138" s="101"/>
      <c r="AI138" s="101"/>
      <c r="AJ138" s="105"/>
      <c r="AK138" s="101"/>
      <c r="AL138" s="104"/>
      <c r="AM138" s="101"/>
      <c r="AN138" s="103"/>
      <c r="AO138" s="104"/>
      <c r="AP138" s="104"/>
      <c r="AQ138" s="101"/>
      <c r="AR138" s="101"/>
      <c r="AS138" s="101"/>
      <c r="AT138" s="101"/>
      <c r="AU138" s="101"/>
      <c r="AV138" s="103"/>
      <c r="AW138" s="104"/>
      <c r="AX138" s="101"/>
      <c r="AY138" s="101"/>
      <c r="AZ138" s="101"/>
      <c r="BA138" s="101"/>
      <c r="BB138" s="101"/>
      <c r="BC138" s="101"/>
      <c r="BD138" s="101"/>
      <c r="BE138" s="101"/>
      <c r="BF138" s="105"/>
      <c r="BG138" s="101"/>
      <c r="BH138" s="104"/>
      <c r="BI138" s="101"/>
      <c r="BJ138" s="101"/>
      <c r="BK138" s="101"/>
      <c r="BL138" s="101"/>
      <c r="BM138" s="101"/>
      <c r="BN138" s="101"/>
      <c r="BO138" s="101"/>
      <c r="BP138" s="101"/>
      <c r="BQ138" s="101"/>
      <c r="BR138" s="101"/>
      <c r="BS138" s="101"/>
      <c r="BT138" s="101"/>
      <c r="BU138" s="103"/>
      <c r="BV138" s="43"/>
      <c r="BY138" s="136"/>
      <c r="BZ138" s="136"/>
      <c r="CA138" s="136"/>
      <c r="CB138" s="136"/>
      <c r="CC138" s="136"/>
      <c r="CD138" s="136"/>
      <c r="CE138" s="43"/>
      <c r="CF138" s="137"/>
      <c r="CG138" s="38"/>
      <c r="CH138" s="28"/>
      <c r="CI138" s="29"/>
      <c r="CM138" s="141"/>
      <c r="CN138" s="141"/>
      <c r="CO138" s="141"/>
      <c r="CP138" s="141"/>
      <c r="CQ138" s="141"/>
      <c r="CR138" s="146"/>
      <c r="CS138" s="146"/>
      <c r="CT138" s="146"/>
      <c r="CU138" s="141"/>
      <c r="CV138" s="141"/>
      <c r="CW138" s="141"/>
      <c r="CX138" s="141"/>
      <c r="CY138" s="141"/>
      <c r="CZ138" s="141"/>
      <c r="DA138" s="141"/>
      <c r="DB138" s="141"/>
      <c r="DC138" s="141"/>
      <c r="DD138" s="169">
        <v>1597</v>
      </c>
      <c r="DE138" s="141">
        <v>178</v>
      </c>
      <c r="DF138" s="143">
        <v>1.38</v>
      </c>
      <c r="DG138" s="143"/>
      <c r="DH138" s="141"/>
      <c r="DI138" s="141"/>
      <c r="DJ138" s="141"/>
      <c r="DK138" s="143"/>
      <c r="DL138" s="141"/>
      <c r="DM138" s="145"/>
      <c r="DN138" s="141"/>
      <c r="DO138" s="141"/>
      <c r="DP138" s="141"/>
      <c r="DQ138" s="143"/>
      <c r="DR138" s="141"/>
      <c r="DS138" s="143"/>
      <c r="DT138" s="141"/>
      <c r="DU138" s="143"/>
      <c r="DX138" s="28"/>
      <c r="DY138" s="29"/>
      <c r="EB138" s="157"/>
      <c r="EC138" s="157"/>
      <c r="ED138" s="157"/>
      <c r="EE138" s="157"/>
      <c r="EF138" s="157"/>
      <c r="EG138" s="157"/>
      <c r="EH138" s="158"/>
      <c r="EI138" s="158"/>
      <c r="EJ138" s="158"/>
      <c r="EK138" s="157"/>
      <c r="EL138" s="157"/>
      <c r="EM138" s="157"/>
      <c r="EN138" s="157"/>
      <c r="EO138" s="157"/>
      <c r="EP138" s="157"/>
      <c r="EQ138" s="157"/>
      <c r="ER138" s="157"/>
      <c r="ES138" s="157"/>
      <c r="ET138" s="157"/>
      <c r="EU138" s="157"/>
      <c r="EV138" s="159"/>
      <c r="EW138" s="157"/>
      <c r="EX138" s="157"/>
      <c r="EY138" s="157"/>
      <c r="EZ138" s="157"/>
      <c r="FA138" s="157"/>
      <c r="FB138" s="157"/>
      <c r="FC138" s="157"/>
      <c r="FD138" s="157"/>
      <c r="FE138" s="157"/>
      <c r="FF138" s="157"/>
      <c r="FG138" s="160"/>
      <c r="FH138" s="161"/>
      <c r="FI138" s="157"/>
      <c r="FJ138" s="157"/>
    </row>
    <row r="139" spans="1:166" s="27" customFormat="1" x14ac:dyDescent="0.25">
      <c r="A139" s="52">
        <v>45883</v>
      </c>
      <c r="B139" s="37" t="s">
        <v>33</v>
      </c>
      <c r="C139" s="27" t="s">
        <v>31</v>
      </c>
      <c r="D139" s="27" t="s">
        <v>56</v>
      </c>
      <c r="E139" s="101"/>
      <c r="F139" s="101"/>
      <c r="G139" s="101"/>
      <c r="H139" s="101"/>
      <c r="I139" s="101"/>
      <c r="J139" s="101"/>
      <c r="K139" s="101"/>
      <c r="L139" s="101"/>
      <c r="M139" s="101"/>
      <c r="N139" s="107"/>
      <c r="O139" s="101"/>
      <c r="P139" s="101"/>
      <c r="Q139" s="101"/>
      <c r="R139" s="102"/>
      <c r="S139" s="103"/>
      <c r="T139" s="106"/>
      <c r="U139" s="101"/>
      <c r="V139" s="101"/>
      <c r="W139" s="103"/>
      <c r="X139" s="104"/>
      <c r="Y139" s="101"/>
      <c r="Z139" s="101"/>
      <c r="AA139" s="101"/>
      <c r="AB139" s="101"/>
      <c r="AC139" s="101"/>
      <c r="AD139" s="101"/>
      <c r="AE139" s="101"/>
      <c r="AF139" s="101"/>
      <c r="AG139" s="101"/>
      <c r="AH139" s="101"/>
      <c r="AI139" s="101"/>
      <c r="AJ139" s="105"/>
      <c r="AK139" s="101"/>
      <c r="AL139" s="104"/>
      <c r="AM139" s="101"/>
      <c r="AN139" s="103"/>
      <c r="AO139" s="104"/>
      <c r="AP139" s="104"/>
      <c r="AQ139" s="101"/>
      <c r="AR139" s="101"/>
      <c r="AS139" s="101"/>
      <c r="AT139" s="101"/>
      <c r="AU139" s="101"/>
      <c r="AV139" s="103"/>
      <c r="AW139" s="104"/>
      <c r="AX139" s="101"/>
      <c r="AY139" s="101"/>
      <c r="AZ139" s="101"/>
      <c r="BA139" s="101"/>
      <c r="BB139" s="101"/>
      <c r="BC139" s="101"/>
      <c r="BD139" s="101"/>
      <c r="BE139" s="101"/>
      <c r="BF139" s="105"/>
      <c r="BG139" s="101"/>
      <c r="BH139" s="104"/>
      <c r="BI139" s="101"/>
      <c r="BJ139" s="101"/>
      <c r="BK139" s="101"/>
      <c r="BL139" s="101"/>
      <c r="BM139" s="101"/>
      <c r="BN139" s="101"/>
      <c r="BO139" s="101"/>
      <c r="BP139" s="101"/>
      <c r="BQ139" s="101"/>
      <c r="BR139" s="101"/>
      <c r="BS139" s="101"/>
      <c r="BT139" s="101"/>
      <c r="BU139" s="103"/>
      <c r="BV139" s="43"/>
      <c r="BY139" s="136"/>
      <c r="BZ139" s="136"/>
      <c r="CA139" s="136"/>
      <c r="CB139" s="136"/>
      <c r="CC139" s="136"/>
      <c r="CD139" s="136"/>
      <c r="CE139" s="43"/>
      <c r="CF139" s="137"/>
      <c r="CG139" s="38"/>
      <c r="CH139" s="28"/>
      <c r="CI139" s="29"/>
      <c r="CM139" s="141"/>
      <c r="CN139" s="141"/>
      <c r="CO139" s="141"/>
      <c r="CP139" s="141"/>
      <c r="CQ139" s="141"/>
      <c r="CR139" s="146"/>
      <c r="CS139" s="146"/>
      <c r="CT139" s="146"/>
      <c r="CU139" s="141"/>
      <c r="CV139" s="141"/>
      <c r="CW139" s="141"/>
      <c r="CX139" s="141"/>
      <c r="CY139" s="141"/>
      <c r="CZ139" s="141"/>
      <c r="DA139" s="141"/>
      <c r="DB139" s="141"/>
      <c r="DC139" s="141"/>
      <c r="DD139" s="169">
        <v>909</v>
      </c>
      <c r="DE139" s="141">
        <v>179</v>
      </c>
      <c r="DF139" s="143">
        <v>1.39</v>
      </c>
      <c r="DG139" s="143"/>
      <c r="DH139" s="141"/>
      <c r="DI139" s="141"/>
      <c r="DJ139" s="141"/>
      <c r="DK139" s="143"/>
      <c r="DL139" s="141"/>
      <c r="DM139" s="145"/>
      <c r="DN139" s="141"/>
      <c r="DO139" s="141"/>
      <c r="DP139" s="141"/>
      <c r="DQ139" s="143"/>
      <c r="DR139" s="141"/>
      <c r="DS139" s="143"/>
      <c r="DT139" s="141"/>
      <c r="DU139" s="143"/>
      <c r="DX139" s="28"/>
      <c r="DY139" s="29"/>
      <c r="EB139" s="157"/>
      <c r="EC139" s="157"/>
      <c r="ED139" s="157"/>
      <c r="EE139" s="157"/>
      <c r="EF139" s="157"/>
      <c r="EG139" s="157"/>
      <c r="EH139" s="158"/>
      <c r="EI139" s="158"/>
      <c r="EJ139" s="158"/>
      <c r="EK139" s="157"/>
      <c r="EL139" s="157"/>
      <c r="EM139" s="157"/>
      <c r="EN139" s="157"/>
      <c r="EO139" s="157"/>
      <c r="EP139" s="157"/>
      <c r="EQ139" s="157"/>
      <c r="ER139" s="157"/>
      <c r="ES139" s="157"/>
      <c r="ET139" s="157"/>
      <c r="EU139" s="157"/>
      <c r="EV139" s="159"/>
      <c r="EW139" s="157"/>
      <c r="EX139" s="157"/>
      <c r="EY139" s="157"/>
      <c r="EZ139" s="157"/>
      <c r="FA139" s="157"/>
      <c r="FB139" s="157"/>
      <c r="FC139" s="157"/>
      <c r="FD139" s="157"/>
      <c r="FE139" s="157"/>
      <c r="FF139" s="157"/>
      <c r="FG139" s="160"/>
      <c r="FH139" s="161"/>
      <c r="FI139" s="157"/>
      <c r="FJ139" s="157"/>
    </row>
    <row r="140" spans="1:166" s="30" customFormat="1" x14ac:dyDescent="0.25">
      <c r="A140" s="53">
        <v>45884</v>
      </c>
      <c r="B140" s="39" t="s">
        <v>33</v>
      </c>
      <c r="C140" s="30" t="s">
        <v>31</v>
      </c>
      <c r="D140" s="30" t="s">
        <v>56</v>
      </c>
      <c r="E140" s="101"/>
      <c r="F140" s="101"/>
      <c r="G140" s="101"/>
      <c r="H140" s="101"/>
      <c r="I140" s="101"/>
      <c r="J140" s="101"/>
      <c r="K140" s="101"/>
      <c r="L140" s="101"/>
      <c r="M140" s="101"/>
      <c r="N140" s="107"/>
      <c r="O140" s="101"/>
      <c r="P140" s="101"/>
      <c r="Q140" s="101"/>
      <c r="R140" s="102"/>
      <c r="S140" s="103"/>
      <c r="T140" s="106"/>
      <c r="U140" s="101"/>
      <c r="V140" s="101"/>
      <c r="W140" s="103"/>
      <c r="X140" s="104"/>
      <c r="Y140" s="101"/>
      <c r="Z140" s="101"/>
      <c r="AA140" s="101"/>
      <c r="AB140" s="101"/>
      <c r="AC140" s="101"/>
      <c r="AD140" s="101"/>
      <c r="AE140" s="101"/>
      <c r="AF140" s="101"/>
      <c r="AG140" s="101"/>
      <c r="AH140" s="101"/>
      <c r="AI140" s="101"/>
      <c r="AJ140" s="105"/>
      <c r="AK140" s="101"/>
      <c r="AL140" s="104"/>
      <c r="AM140" s="101"/>
      <c r="AN140" s="103"/>
      <c r="AO140" s="104"/>
      <c r="AP140" s="104"/>
      <c r="AQ140" s="101"/>
      <c r="AR140" s="101"/>
      <c r="AS140" s="101"/>
      <c r="AT140" s="101"/>
      <c r="AU140" s="101"/>
      <c r="AV140" s="103"/>
      <c r="AW140" s="104"/>
      <c r="AX140" s="101"/>
      <c r="AY140" s="101"/>
      <c r="AZ140" s="101"/>
      <c r="BA140" s="101"/>
      <c r="BB140" s="101"/>
      <c r="BC140" s="101"/>
      <c r="BD140" s="101"/>
      <c r="BE140" s="101"/>
      <c r="BF140" s="105"/>
      <c r="BG140" s="101"/>
      <c r="BH140" s="104"/>
      <c r="BI140" s="101"/>
      <c r="BJ140" s="101"/>
      <c r="BK140" s="101"/>
      <c r="BL140" s="101"/>
      <c r="BM140" s="101"/>
      <c r="BN140" s="101"/>
      <c r="BO140" s="101"/>
      <c r="BP140" s="101"/>
      <c r="BQ140" s="101"/>
      <c r="BR140" s="101"/>
      <c r="BS140" s="101"/>
      <c r="BT140" s="101"/>
      <c r="BU140" s="103"/>
      <c r="BV140" s="43"/>
      <c r="BY140" s="136"/>
      <c r="BZ140" s="136"/>
      <c r="CA140" s="136"/>
      <c r="CB140" s="136"/>
      <c r="CC140" s="136"/>
      <c r="CD140" s="136"/>
      <c r="CE140" s="43"/>
      <c r="CF140" s="137"/>
      <c r="CG140" s="40"/>
      <c r="CH140" s="31"/>
      <c r="CI140" s="32"/>
      <c r="CM140" s="141"/>
      <c r="CN140" s="141"/>
      <c r="CO140" s="141"/>
      <c r="CP140" s="141"/>
      <c r="CQ140" s="141"/>
      <c r="CR140" s="146"/>
      <c r="CS140" s="146"/>
      <c r="CT140" s="146"/>
      <c r="CU140" s="141"/>
      <c r="CV140" s="141"/>
      <c r="CW140" s="141"/>
      <c r="CX140" s="141"/>
      <c r="CY140" s="141"/>
      <c r="CZ140" s="141"/>
      <c r="DA140" s="141"/>
      <c r="DB140" s="141"/>
      <c r="DC140" s="141"/>
      <c r="DD140" s="169">
        <v>851</v>
      </c>
      <c r="DE140" s="141">
        <v>180</v>
      </c>
      <c r="DF140" s="143">
        <v>1.4</v>
      </c>
      <c r="DG140" s="143"/>
      <c r="DH140" s="141"/>
      <c r="DI140" s="141"/>
      <c r="DJ140" s="141"/>
      <c r="DK140" s="143"/>
      <c r="DL140" s="141"/>
      <c r="DM140" s="145"/>
      <c r="DN140" s="141"/>
      <c r="DO140" s="141"/>
      <c r="DP140" s="141"/>
      <c r="DQ140" s="143"/>
      <c r="DR140" s="141"/>
      <c r="DS140" s="143"/>
      <c r="DT140" s="141"/>
      <c r="DU140" s="143"/>
      <c r="DX140" s="31"/>
      <c r="DY140" s="32"/>
      <c r="EB140" s="157"/>
      <c r="EC140" s="157"/>
      <c r="ED140" s="157"/>
      <c r="EE140" s="157"/>
      <c r="EF140" s="157"/>
      <c r="EG140" s="157"/>
      <c r="EH140" s="158"/>
      <c r="EI140" s="158"/>
      <c r="EJ140" s="158"/>
      <c r="EK140" s="157"/>
      <c r="EL140" s="157"/>
      <c r="EM140" s="157"/>
      <c r="EN140" s="157"/>
      <c r="EO140" s="157"/>
      <c r="EP140" s="157"/>
      <c r="EQ140" s="157"/>
      <c r="ER140" s="157"/>
      <c r="ES140" s="157"/>
      <c r="ET140" s="157"/>
      <c r="EU140" s="157"/>
      <c r="EV140" s="159"/>
      <c r="EW140" s="157"/>
      <c r="EX140" s="157"/>
      <c r="EY140" s="157"/>
      <c r="EZ140" s="157"/>
      <c r="FA140" s="157"/>
      <c r="FB140" s="157"/>
      <c r="FC140" s="157"/>
      <c r="FD140" s="157"/>
      <c r="FE140" s="157"/>
      <c r="FF140" s="157"/>
      <c r="FG140" s="160"/>
      <c r="FH140" s="161"/>
      <c r="FI140" s="157"/>
      <c r="FJ140" s="157"/>
    </row>
    <row r="141" spans="1:166" s="27" customFormat="1" x14ac:dyDescent="0.25">
      <c r="A141" s="52">
        <v>45885</v>
      </c>
      <c r="B141" s="37" t="s">
        <v>33</v>
      </c>
      <c r="C141" s="27" t="s">
        <v>31</v>
      </c>
      <c r="D141" s="27" t="s">
        <v>56</v>
      </c>
      <c r="E141" s="101"/>
      <c r="F141" s="101"/>
      <c r="G141" s="101"/>
      <c r="H141" s="101"/>
      <c r="I141" s="101"/>
      <c r="J141" s="101"/>
      <c r="K141" s="101"/>
      <c r="L141" s="101"/>
      <c r="M141" s="101"/>
      <c r="N141" s="107"/>
      <c r="O141" s="101"/>
      <c r="P141" s="101"/>
      <c r="Q141" s="101"/>
      <c r="R141" s="102"/>
      <c r="S141" s="103"/>
      <c r="T141" s="106"/>
      <c r="U141" s="101"/>
      <c r="V141" s="101"/>
      <c r="W141" s="103"/>
      <c r="X141" s="104"/>
      <c r="Y141" s="101"/>
      <c r="Z141" s="101"/>
      <c r="AA141" s="101"/>
      <c r="AB141" s="101"/>
      <c r="AC141" s="101"/>
      <c r="AD141" s="101"/>
      <c r="AE141" s="101"/>
      <c r="AF141" s="101"/>
      <c r="AG141" s="101"/>
      <c r="AH141" s="101"/>
      <c r="AI141" s="101"/>
      <c r="AJ141" s="105"/>
      <c r="AK141" s="101"/>
      <c r="AL141" s="104"/>
      <c r="AM141" s="101"/>
      <c r="AN141" s="103"/>
      <c r="AO141" s="104"/>
      <c r="AP141" s="104"/>
      <c r="AQ141" s="101"/>
      <c r="AR141" s="101"/>
      <c r="AS141" s="101"/>
      <c r="AT141" s="101"/>
      <c r="AU141" s="101"/>
      <c r="AV141" s="103"/>
      <c r="AW141" s="104"/>
      <c r="AX141" s="101"/>
      <c r="AY141" s="101"/>
      <c r="AZ141" s="101"/>
      <c r="BA141" s="101"/>
      <c r="BB141" s="101"/>
      <c r="BC141" s="101"/>
      <c r="BD141" s="101"/>
      <c r="BE141" s="101"/>
      <c r="BF141" s="105"/>
      <c r="BG141" s="101"/>
      <c r="BH141" s="104"/>
      <c r="BI141" s="101"/>
      <c r="BJ141" s="101"/>
      <c r="BK141" s="101"/>
      <c r="BL141" s="101"/>
      <c r="BM141" s="101"/>
      <c r="BN141" s="101"/>
      <c r="BO141" s="101"/>
      <c r="BP141" s="101"/>
      <c r="BQ141" s="101"/>
      <c r="BR141" s="101"/>
      <c r="BS141" s="101"/>
      <c r="BT141" s="101"/>
      <c r="BU141" s="103"/>
      <c r="BV141" s="43"/>
      <c r="BY141" s="136"/>
      <c r="BZ141" s="136"/>
      <c r="CA141" s="136"/>
      <c r="CB141" s="136"/>
      <c r="CC141" s="136"/>
      <c r="CD141" s="136"/>
      <c r="CE141" s="43"/>
      <c r="CF141" s="137"/>
      <c r="CG141" s="38"/>
      <c r="CH141" s="28"/>
      <c r="CI141" s="29"/>
      <c r="CM141" s="141"/>
      <c r="CN141" s="141"/>
      <c r="CO141" s="141"/>
      <c r="CP141" s="141"/>
      <c r="CQ141" s="141"/>
      <c r="CR141" s="146"/>
      <c r="CS141" s="146"/>
      <c r="CT141" s="146"/>
      <c r="CU141" s="141"/>
      <c r="CV141" s="141"/>
      <c r="CW141" s="141"/>
      <c r="CX141" s="141"/>
      <c r="CY141" s="141"/>
      <c r="CZ141" s="141"/>
      <c r="DA141" s="141"/>
      <c r="DB141" s="141"/>
      <c r="DC141" s="141"/>
      <c r="DD141" s="169" t="s">
        <v>202</v>
      </c>
      <c r="DE141" s="141">
        <v>181</v>
      </c>
      <c r="DF141" s="143">
        <v>1.41</v>
      </c>
      <c r="DG141" s="143"/>
      <c r="DH141" s="141"/>
      <c r="DI141" s="141"/>
      <c r="DJ141" s="141"/>
      <c r="DK141" s="143"/>
      <c r="DL141" s="141"/>
      <c r="DM141" s="145"/>
      <c r="DN141" s="141"/>
      <c r="DO141" s="141"/>
      <c r="DP141" s="141"/>
      <c r="DQ141" s="143"/>
      <c r="DR141" s="141"/>
      <c r="DS141" s="143"/>
      <c r="DT141" s="141"/>
      <c r="DU141" s="143"/>
      <c r="DX141" s="28"/>
      <c r="DY141" s="29"/>
      <c r="EB141" s="157"/>
      <c r="EC141" s="157"/>
      <c r="ED141" s="157"/>
      <c r="EE141" s="157"/>
      <c r="EF141" s="157"/>
      <c r="EG141" s="157"/>
      <c r="EH141" s="158"/>
      <c r="EI141" s="158"/>
      <c r="EJ141" s="158"/>
      <c r="EK141" s="157"/>
      <c r="EL141" s="157"/>
      <c r="EM141" s="157"/>
      <c r="EN141" s="157"/>
      <c r="EO141" s="157"/>
      <c r="EP141" s="157"/>
      <c r="EQ141" s="157"/>
      <c r="ER141" s="157"/>
      <c r="ES141" s="157"/>
      <c r="ET141" s="157"/>
      <c r="EU141" s="157"/>
      <c r="EV141" s="159"/>
      <c r="EW141" s="157"/>
      <c r="EX141" s="157"/>
      <c r="EY141" s="157"/>
      <c r="EZ141" s="157"/>
      <c r="FA141" s="157"/>
      <c r="FB141" s="157"/>
      <c r="FC141" s="157"/>
      <c r="FD141" s="157"/>
      <c r="FE141" s="157"/>
      <c r="FF141" s="157"/>
      <c r="FG141" s="160"/>
      <c r="FH141" s="161"/>
      <c r="FI141" s="157"/>
      <c r="FJ141" s="157"/>
    </row>
    <row r="142" spans="1:166" s="27" customFormat="1" x14ac:dyDescent="0.25">
      <c r="A142" s="52">
        <v>45886</v>
      </c>
      <c r="B142" s="37" t="s">
        <v>33</v>
      </c>
      <c r="C142" s="27" t="s">
        <v>31</v>
      </c>
      <c r="D142" s="27" t="s">
        <v>56</v>
      </c>
      <c r="E142" s="101"/>
      <c r="F142" s="101"/>
      <c r="G142" s="101"/>
      <c r="H142" s="101"/>
      <c r="I142" s="101"/>
      <c r="J142" s="101"/>
      <c r="K142" s="101"/>
      <c r="L142" s="101"/>
      <c r="M142" s="101"/>
      <c r="N142" s="107"/>
      <c r="O142" s="101"/>
      <c r="P142" s="101"/>
      <c r="Q142" s="101"/>
      <c r="R142" s="102"/>
      <c r="S142" s="103"/>
      <c r="T142" s="106"/>
      <c r="U142" s="101"/>
      <c r="V142" s="101"/>
      <c r="W142" s="103"/>
      <c r="X142" s="104"/>
      <c r="Y142" s="101"/>
      <c r="Z142" s="101"/>
      <c r="AA142" s="101"/>
      <c r="AB142" s="101"/>
      <c r="AC142" s="101"/>
      <c r="AD142" s="101"/>
      <c r="AE142" s="101"/>
      <c r="AF142" s="101"/>
      <c r="AG142" s="101"/>
      <c r="AH142" s="101"/>
      <c r="AI142" s="101"/>
      <c r="AJ142" s="105"/>
      <c r="AK142" s="101"/>
      <c r="AL142" s="104"/>
      <c r="AM142" s="101"/>
      <c r="AN142" s="103"/>
      <c r="AO142" s="104"/>
      <c r="AP142" s="104"/>
      <c r="AQ142" s="101"/>
      <c r="AR142" s="101"/>
      <c r="AS142" s="101"/>
      <c r="AT142" s="101"/>
      <c r="AU142" s="101"/>
      <c r="AV142" s="103"/>
      <c r="AW142" s="104"/>
      <c r="AX142" s="101"/>
      <c r="AY142" s="101"/>
      <c r="AZ142" s="101"/>
      <c r="BA142" s="101"/>
      <c r="BB142" s="101"/>
      <c r="BC142" s="101"/>
      <c r="BD142" s="101"/>
      <c r="BE142" s="101"/>
      <c r="BF142" s="105"/>
      <c r="BG142" s="101"/>
      <c r="BH142" s="104"/>
      <c r="BI142" s="101"/>
      <c r="BJ142" s="101"/>
      <c r="BK142" s="101"/>
      <c r="BL142" s="101"/>
      <c r="BM142" s="101"/>
      <c r="BN142" s="101"/>
      <c r="BO142" s="101"/>
      <c r="BP142" s="101"/>
      <c r="BQ142" s="101"/>
      <c r="BR142" s="101"/>
      <c r="BS142" s="101"/>
      <c r="BT142" s="101"/>
      <c r="BU142" s="103"/>
      <c r="BV142" s="43"/>
      <c r="BY142" s="136"/>
      <c r="BZ142" s="136"/>
      <c r="CA142" s="136"/>
      <c r="CB142" s="136"/>
      <c r="CC142" s="136"/>
      <c r="CD142" s="136"/>
      <c r="CE142" s="43"/>
      <c r="CF142" s="137"/>
      <c r="CG142" s="38"/>
      <c r="CH142" s="28"/>
      <c r="CI142" s="29"/>
      <c r="CM142" s="141"/>
      <c r="CN142" s="141"/>
      <c r="CO142" s="141"/>
      <c r="CP142" s="141"/>
      <c r="CQ142" s="141"/>
      <c r="CR142" s="146"/>
      <c r="CS142" s="146"/>
      <c r="CT142" s="146"/>
      <c r="CU142" s="141"/>
      <c r="CV142" s="141"/>
      <c r="CW142" s="141"/>
      <c r="CX142" s="141"/>
      <c r="CY142" s="141"/>
      <c r="CZ142" s="141"/>
      <c r="DA142" s="141"/>
      <c r="DB142" s="141"/>
      <c r="DC142" s="141"/>
      <c r="DD142" s="169">
        <v>1237</v>
      </c>
      <c r="DE142" s="141">
        <v>182</v>
      </c>
      <c r="DF142" s="143">
        <v>1.42</v>
      </c>
      <c r="DG142" s="143"/>
      <c r="DH142" s="141"/>
      <c r="DI142" s="141"/>
      <c r="DJ142" s="141"/>
      <c r="DK142" s="143"/>
      <c r="DL142" s="141"/>
      <c r="DM142" s="145"/>
      <c r="DN142" s="141"/>
      <c r="DO142" s="141"/>
      <c r="DP142" s="141"/>
      <c r="DQ142" s="143"/>
      <c r="DR142" s="141"/>
      <c r="DS142" s="143"/>
      <c r="DT142" s="141"/>
      <c r="DU142" s="143"/>
      <c r="DX142" s="28"/>
      <c r="DY142" s="29"/>
      <c r="EB142" s="157"/>
      <c r="EC142" s="157"/>
      <c r="ED142" s="157"/>
      <c r="EE142" s="157"/>
      <c r="EF142" s="157"/>
      <c r="EG142" s="157"/>
      <c r="EH142" s="158"/>
      <c r="EI142" s="158"/>
      <c r="EJ142" s="158"/>
      <c r="EK142" s="157"/>
      <c r="EL142" s="157"/>
      <c r="EM142" s="157"/>
      <c r="EN142" s="157"/>
      <c r="EO142" s="157"/>
      <c r="EP142" s="157"/>
      <c r="EQ142" s="157"/>
      <c r="ER142" s="157"/>
      <c r="ES142" s="157"/>
      <c r="ET142" s="157"/>
      <c r="EU142" s="157"/>
      <c r="EV142" s="159"/>
      <c r="EW142" s="157"/>
      <c r="EX142" s="157"/>
      <c r="EY142" s="157"/>
      <c r="EZ142" s="157"/>
      <c r="FA142" s="157"/>
      <c r="FB142" s="157"/>
      <c r="FC142" s="157"/>
      <c r="FD142" s="157"/>
      <c r="FE142" s="157"/>
      <c r="FF142" s="157"/>
      <c r="FG142" s="160"/>
      <c r="FH142" s="161"/>
      <c r="FI142" s="157"/>
      <c r="FJ142" s="157"/>
    </row>
    <row r="143" spans="1:166" s="27" customFormat="1" x14ac:dyDescent="0.25">
      <c r="A143" s="52">
        <v>45887</v>
      </c>
      <c r="B143" s="37" t="s">
        <v>34</v>
      </c>
      <c r="C143" s="27" t="s">
        <v>31</v>
      </c>
      <c r="D143" s="27" t="s">
        <v>56</v>
      </c>
      <c r="E143" s="101"/>
      <c r="F143" s="101"/>
      <c r="G143" s="101"/>
      <c r="H143" s="101"/>
      <c r="I143" s="101"/>
      <c r="J143" s="101"/>
      <c r="K143" s="101"/>
      <c r="L143" s="101"/>
      <c r="M143" s="101"/>
      <c r="N143" s="107"/>
      <c r="O143" s="101"/>
      <c r="P143" s="101"/>
      <c r="Q143" s="101"/>
      <c r="R143" s="102"/>
      <c r="S143" s="103"/>
      <c r="T143" s="106"/>
      <c r="U143" s="101"/>
      <c r="V143" s="101"/>
      <c r="W143" s="103"/>
      <c r="X143" s="104"/>
      <c r="Y143" s="101"/>
      <c r="Z143" s="101"/>
      <c r="AA143" s="101"/>
      <c r="AB143" s="101"/>
      <c r="AC143" s="101"/>
      <c r="AD143" s="101"/>
      <c r="AE143" s="101"/>
      <c r="AF143" s="101"/>
      <c r="AG143" s="101"/>
      <c r="AH143" s="101"/>
      <c r="AI143" s="101"/>
      <c r="AJ143" s="105"/>
      <c r="AK143" s="101"/>
      <c r="AL143" s="104"/>
      <c r="AM143" s="101"/>
      <c r="AN143" s="103"/>
      <c r="AO143" s="104"/>
      <c r="AP143" s="104"/>
      <c r="AQ143" s="101"/>
      <c r="AR143" s="101"/>
      <c r="AS143" s="101"/>
      <c r="AT143" s="101"/>
      <c r="AU143" s="101"/>
      <c r="AV143" s="103"/>
      <c r="AW143" s="104"/>
      <c r="AX143" s="101"/>
      <c r="AY143" s="101"/>
      <c r="AZ143" s="101"/>
      <c r="BA143" s="101"/>
      <c r="BB143" s="101"/>
      <c r="BC143" s="101"/>
      <c r="BD143" s="101"/>
      <c r="BE143" s="101"/>
      <c r="BF143" s="105"/>
      <c r="BG143" s="101"/>
      <c r="BH143" s="104"/>
      <c r="BI143" s="101"/>
      <c r="BJ143" s="101"/>
      <c r="BK143" s="101"/>
      <c r="BL143" s="101"/>
      <c r="BM143" s="101"/>
      <c r="BN143" s="101"/>
      <c r="BO143" s="101"/>
      <c r="BP143" s="101"/>
      <c r="BQ143" s="101"/>
      <c r="BR143" s="101"/>
      <c r="BS143" s="101"/>
      <c r="BT143" s="101"/>
      <c r="BU143" s="103"/>
      <c r="BV143" s="43"/>
      <c r="BY143" s="136"/>
      <c r="BZ143" s="136"/>
      <c r="CA143" s="136"/>
      <c r="CB143" s="136"/>
      <c r="CC143" s="136"/>
      <c r="CD143" s="136"/>
      <c r="CE143" s="43"/>
      <c r="CF143" s="137"/>
      <c r="CG143" s="38"/>
      <c r="CH143" s="28"/>
      <c r="CI143" s="29"/>
      <c r="CM143" s="141"/>
      <c r="CN143" s="141"/>
      <c r="CO143" s="141"/>
      <c r="CP143" s="141"/>
      <c r="CQ143" s="141"/>
      <c r="CR143" s="146"/>
      <c r="CS143" s="146"/>
      <c r="CT143" s="146"/>
      <c r="CU143" s="141"/>
      <c r="CV143" s="141"/>
      <c r="CW143" s="141"/>
      <c r="CX143" s="141"/>
      <c r="CY143" s="141"/>
      <c r="CZ143" s="141"/>
      <c r="DA143" s="141"/>
      <c r="DB143" s="141"/>
      <c r="DC143" s="141"/>
      <c r="DD143" s="169">
        <v>958</v>
      </c>
      <c r="DE143" s="141">
        <v>183</v>
      </c>
      <c r="DF143" s="143">
        <v>1.43</v>
      </c>
      <c r="DG143" s="143"/>
      <c r="DH143" s="141"/>
      <c r="DI143" s="141"/>
      <c r="DJ143" s="141"/>
      <c r="DK143" s="143"/>
      <c r="DL143" s="141"/>
      <c r="DM143" s="145"/>
      <c r="DN143" s="141"/>
      <c r="DO143" s="141"/>
      <c r="DP143" s="141"/>
      <c r="DQ143" s="143"/>
      <c r="DR143" s="141"/>
      <c r="DS143" s="143"/>
      <c r="DT143" s="141"/>
      <c r="DU143" s="143"/>
      <c r="DX143" s="28"/>
      <c r="DY143" s="29"/>
      <c r="EB143" s="157"/>
      <c r="EC143" s="157"/>
      <c r="ED143" s="157"/>
      <c r="EE143" s="157"/>
      <c r="EF143" s="157"/>
      <c r="EG143" s="157"/>
      <c r="EH143" s="158"/>
      <c r="EI143" s="158"/>
      <c r="EJ143" s="158"/>
      <c r="EK143" s="157"/>
      <c r="EL143" s="157"/>
      <c r="EM143" s="157"/>
      <c r="EN143" s="157"/>
      <c r="EO143" s="157"/>
      <c r="EP143" s="157"/>
      <c r="EQ143" s="157"/>
      <c r="ER143" s="157"/>
      <c r="ES143" s="157"/>
      <c r="ET143" s="157"/>
      <c r="EU143" s="157"/>
      <c r="EV143" s="159"/>
      <c r="EW143" s="157"/>
      <c r="EX143" s="157"/>
      <c r="EY143" s="157"/>
      <c r="EZ143" s="157"/>
      <c r="FA143" s="157"/>
      <c r="FB143" s="157"/>
      <c r="FC143" s="157"/>
      <c r="FD143" s="157"/>
      <c r="FE143" s="157"/>
      <c r="FF143" s="157"/>
      <c r="FG143" s="160"/>
      <c r="FH143" s="161"/>
      <c r="FI143" s="157"/>
      <c r="FJ143" s="157"/>
    </row>
    <row r="144" spans="1:166" s="27" customFormat="1" x14ac:dyDescent="0.25">
      <c r="A144" s="52">
        <v>45888</v>
      </c>
      <c r="B144" s="37" t="s">
        <v>34</v>
      </c>
      <c r="C144" s="27" t="s">
        <v>31</v>
      </c>
      <c r="D144" s="27" t="s">
        <v>56</v>
      </c>
      <c r="E144" s="101"/>
      <c r="F144" s="101"/>
      <c r="G144" s="101"/>
      <c r="H144" s="101"/>
      <c r="I144" s="101"/>
      <c r="J144" s="101"/>
      <c r="K144" s="101"/>
      <c r="L144" s="101"/>
      <c r="M144" s="101"/>
      <c r="N144" s="107"/>
      <c r="O144" s="101"/>
      <c r="P144" s="101"/>
      <c r="Q144" s="101"/>
      <c r="R144" s="102"/>
      <c r="S144" s="103"/>
      <c r="T144" s="106"/>
      <c r="U144" s="101"/>
      <c r="V144" s="101"/>
      <c r="W144" s="103"/>
      <c r="X144" s="104"/>
      <c r="Y144" s="101"/>
      <c r="Z144" s="101"/>
      <c r="AA144" s="101"/>
      <c r="AB144" s="101"/>
      <c r="AC144" s="101"/>
      <c r="AD144" s="101"/>
      <c r="AE144" s="101"/>
      <c r="AF144" s="101"/>
      <c r="AG144" s="101"/>
      <c r="AH144" s="101"/>
      <c r="AI144" s="101"/>
      <c r="AJ144" s="105"/>
      <c r="AK144" s="101"/>
      <c r="AL144" s="104"/>
      <c r="AM144" s="101"/>
      <c r="AN144" s="103"/>
      <c r="AO144" s="104"/>
      <c r="AP144" s="104"/>
      <c r="AQ144" s="101"/>
      <c r="AR144" s="101"/>
      <c r="AS144" s="101"/>
      <c r="AT144" s="101"/>
      <c r="AU144" s="101"/>
      <c r="AV144" s="103"/>
      <c r="AW144" s="104"/>
      <c r="AX144" s="101"/>
      <c r="AY144" s="101"/>
      <c r="AZ144" s="101"/>
      <c r="BA144" s="101"/>
      <c r="BB144" s="101"/>
      <c r="BC144" s="101"/>
      <c r="BD144" s="101"/>
      <c r="BE144" s="101"/>
      <c r="BF144" s="105"/>
      <c r="BG144" s="101"/>
      <c r="BH144" s="104"/>
      <c r="BI144" s="101"/>
      <c r="BJ144" s="101"/>
      <c r="BK144" s="101"/>
      <c r="BL144" s="101"/>
      <c r="BM144" s="101"/>
      <c r="BN144" s="101"/>
      <c r="BO144" s="101"/>
      <c r="BP144" s="101"/>
      <c r="BQ144" s="101"/>
      <c r="BR144" s="101"/>
      <c r="BS144" s="101"/>
      <c r="BT144" s="101"/>
      <c r="BU144" s="103"/>
      <c r="BV144" s="43"/>
      <c r="BY144" s="136"/>
      <c r="BZ144" s="136"/>
      <c r="CA144" s="136"/>
      <c r="CB144" s="136"/>
      <c r="CC144" s="136"/>
      <c r="CD144" s="136"/>
      <c r="CE144" s="43"/>
      <c r="CF144" s="137"/>
      <c r="CG144" s="38"/>
      <c r="CH144" s="28"/>
      <c r="CI144" s="29"/>
      <c r="CM144" s="141"/>
      <c r="CN144" s="141"/>
      <c r="CO144" s="141"/>
      <c r="CP144" s="141"/>
      <c r="CQ144" s="141"/>
      <c r="CR144" s="146"/>
      <c r="CS144" s="146"/>
      <c r="CT144" s="146"/>
      <c r="CU144" s="141"/>
      <c r="CV144" s="141"/>
      <c r="CW144" s="141"/>
      <c r="CX144" s="141"/>
      <c r="CY144" s="141"/>
      <c r="CZ144" s="141"/>
      <c r="DA144" s="141"/>
      <c r="DB144" s="141"/>
      <c r="DC144" s="141"/>
      <c r="DD144" s="169">
        <v>1400</v>
      </c>
      <c r="DE144" s="141">
        <v>184</v>
      </c>
      <c r="DF144" s="143">
        <v>1.44</v>
      </c>
      <c r="DG144" s="143"/>
      <c r="DH144" s="141"/>
      <c r="DI144" s="141"/>
      <c r="DJ144" s="141"/>
      <c r="DK144" s="143"/>
      <c r="DL144" s="141"/>
      <c r="DM144" s="145"/>
      <c r="DN144" s="141"/>
      <c r="DO144" s="141"/>
      <c r="DP144" s="141"/>
      <c r="DQ144" s="143"/>
      <c r="DR144" s="141"/>
      <c r="DS144" s="143"/>
      <c r="DT144" s="141"/>
      <c r="DU144" s="143"/>
      <c r="DX144" s="28"/>
      <c r="DY144" s="29"/>
      <c r="EB144" s="157"/>
      <c r="EC144" s="157"/>
      <c r="ED144" s="157"/>
      <c r="EE144" s="157"/>
      <c r="EF144" s="157"/>
      <c r="EG144" s="157"/>
      <c r="EH144" s="158"/>
      <c r="EI144" s="158"/>
      <c r="EJ144" s="158"/>
      <c r="EK144" s="157"/>
      <c r="EL144" s="157"/>
      <c r="EM144" s="157"/>
      <c r="EN144" s="157"/>
      <c r="EO144" s="157"/>
      <c r="EP144" s="157"/>
      <c r="EQ144" s="157"/>
      <c r="ER144" s="157"/>
      <c r="ES144" s="157"/>
      <c r="ET144" s="157"/>
      <c r="EU144" s="157"/>
      <c r="EV144" s="159"/>
      <c r="EW144" s="157"/>
      <c r="EX144" s="157"/>
      <c r="EY144" s="157"/>
      <c r="EZ144" s="157"/>
      <c r="FA144" s="157"/>
      <c r="FB144" s="157"/>
      <c r="FC144" s="157"/>
      <c r="FD144" s="157"/>
      <c r="FE144" s="157"/>
      <c r="FF144" s="157"/>
      <c r="FG144" s="160"/>
      <c r="FH144" s="161"/>
      <c r="FI144" s="157"/>
      <c r="FJ144" s="157"/>
    </row>
    <row r="145" spans="1:166" s="27" customFormat="1" x14ac:dyDescent="0.25">
      <c r="A145" s="52">
        <v>45889</v>
      </c>
      <c r="B145" s="37" t="s">
        <v>34</v>
      </c>
      <c r="C145" s="27" t="s">
        <v>31</v>
      </c>
      <c r="D145" s="27" t="s">
        <v>56</v>
      </c>
      <c r="E145" s="101"/>
      <c r="F145" s="101"/>
      <c r="G145" s="101"/>
      <c r="H145" s="101"/>
      <c r="I145" s="101"/>
      <c r="J145" s="101"/>
      <c r="K145" s="101"/>
      <c r="L145" s="101"/>
      <c r="M145" s="101"/>
      <c r="N145" s="107"/>
      <c r="O145" s="101"/>
      <c r="P145" s="101"/>
      <c r="Q145" s="101"/>
      <c r="R145" s="102"/>
      <c r="S145" s="103"/>
      <c r="T145" s="106"/>
      <c r="U145" s="101"/>
      <c r="V145" s="101"/>
      <c r="W145" s="103"/>
      <c r="X145" s="104"/>
      <c r="Y145" s="101"/>
      <c r="Z145" s="101"/>
      <c r="AA145" s="101"/>
      <c r="AB145" s="101"/>
      <c r="AC145" s="101"/>
      <c r="AD145" s="101"/>
      <c r="AE145" s="101"/>
      <c r="AF145" s="101"/>
      <c r="AG145" s="101"/>
      <c r="AH145" s="101"/>
      <c r="AI145" s="101"/>
      <c r="AJ145" s="105"/>
      <c r="AK145" s="101"/>
      <c r="AL145" s="104"/>
      <c r="AM145" s="101"/>
      <c r="AN145" s="103"/>
      <c r="AO145" s="104"/>
      <c r="AP145" s="104"/>
      <c r="AQ145" s="101"/>
      <c r="AR145" s="101"/>
      <c r="AS145" s="101"/>
      <c r="AT145" s="101"/>
      <c r="AU145" s="101"/>
      <c r="AV145" s="103"/>
      <c r="AW145" s="104"/>
      <c r="AX145" s="101"/>
      <c r="AY145" s="101"/>
      <c r="AZ145" s="101"/>
      <c r="BA145" s="101"/>
      <c r="BB145" s="101"/>
      <c r="BC145" s="101"/>
      <c r="BD145" s="101"/>
      <c r="BE145" s="101"/>
      <c r="BF145" s="105"/>
      <c r="BG145" s="101"/>
      <c r="BH145" s="104"/>
      <c r="BI145" s="101"/>
      <c r="BJ145" s="101"/>
      <c r="BK145" s="101"/>
      <c r="BL145" s="101"/>
      <c r="BM145" s="101"/>
      <c r="BN145" s="101"/>
      <c r="BO145" s="101"/>
      <c r="BP145" s="101"/>
      <c r="BQ145" s="101"/>
      <c r="BR145" s="101"/>
      <c r="BS145" s="101"/>
      <c r="BT145" s="101"/>
      <c r="BU145" s="103"/>
      <c r="BV145" s="43"/>
      <c r="BY145" s="136"/>
      <c r="BZ145" s="136"/>
      <c r="CA145" s="136"/>
      <c r="CB145" s="136"/>
      <c r="CC145" s="136"/>
      <c r="CD145" s="136"/>
      <c r="CE145" s="43"/>
      <c r="CF145" s="137"/>
      <c r="CG145" s="38"/>
      <c r="CH145" s="28"/>
      <c r="CI145" s="29"/>
      <c r="CM145" s="141"/>
      <c r="CN145" s="141"/>
      <c r="CO145" s="141"/>
      <c r="CP145" s="141"/>
      <c r="CQ145" s="141"/>
      <c r="CR145" s="146"/>
      <c r="CS145" s="146"/>
      <c r="CT145" s="146"/>
      <c r="CU145" s="141"/>
      <c r="CV145" s="141"/>
      <c r="CW145" s="141"/>
      <c r="CX145" s="141"/>
      <c r="CY145" s="141"/>
      <c r="CZ145" s="141"/>
      <c r="DA145" s="141"/>
      <c r="DB145" s="141"/>
      <c r="DC145" s="141"/>
      <c r="DD145" s="169">
        <v>1282</v>
      </c>
      <c r="DE145" s="141">
        <v>185</v>
      </c>
      <c r="DF145" s="143">
        <v>1.45</v>
      </c>
      <c r="DG145" s="143"/>
      <c r="DH145" s="141"/>
      <c r="DI145" s="141"/>
      <c r="DJ145" s="141"/>
      <c r="DK145" s="143"/>
      <c r="DL145" s="141"/>
      <c r="DM145" s="145"/>
      <c r="DN145" s="141"/>
      <c r="DO145" s="141"/>
      <c r="DP145" s="141"/>
      <c r="DQ145" s="143"/>
      <c r="DR145" s="141"/>
      <c r="DS145" s="143"/>
      <c r="DT145" s="141"/>
      <c r="DU145" s="143"/>
      <c r="DX145" s="28"/>
      <c r="DY145" s="29"/>
      <c r="EB145" s="157"/>
      <c r="EC145" s="157"/>
      <c r="ED145" s="157"/>
      <c r="EE145" s="157"/>
      <c r="EF145" s="157"/>
      <c r="EG145" s="157"/>
      <c r="EH145" s="158"/>
      <c r="EI145" s="158"/>
      <c r="EJ145" s="158"/>
      <c r="EK145" s="157"/>
      <c r="EL145" s="157"/>
      <c r="EM145" s="157"/>
      <c r="EN145" s="157"/>
      <c r="EO145" s="157"/>
      <c r="EP145" s="157"/>
      <c r="EQ145" s="157"/>
      <c r="ER145" s="157"/>
      <c r="ES145" s="157"/>
      <c r="ET145" s="157"/>
      <c r="EU145" s="157"/>
      <c r="EV145" s="159"/>
      <c r="EW145" s="157"/>
      <c r="EX145" s="157"/>
      <c r="EY145" s="157"/>
      <c r="EZ145" s="157"/>
      <c r="FA145" s="157"/>
      <c r="FB145" s="157"/>
      <c r="FC145" s="157"/>
      <c r="FD145" s="157"/>
      <c r="FE145" s="157"/>
      <c r="FF145" s="157"/>
      <c r="FG145" s="160"/>
      <c r="FH145" s="161"/>
      <c r="FI145" s="157"/>
      <c r="FJ145" s="157"/>
    </row>
    <row r="146" spans="1:166" s="27" customFormat="1" x14ac:dyDescent="0.25">
      <c r="A146" s="52">
        <v>45890</v>
      </c>
      <c r="B146" s="37" t="s">
        <v>34</v>
      </c>
      <c r="C146" s="27" t="s">
        <v>31</v>
      </c>
      <c r="D146" s="27" t="s">
        <v>56</v>
      </c>
      <c r="E146" s="101"/>
      <c r="F146" s="101"/>
      <c r="G146" s="101"/>
      <c r="H146" s="101"/>
      <c r="I146" s="101"/>
      <c r="J146" s="101"/>
      <c r="K146" s="101"/>
      <c r="L146" s="101"/>
      <c r="M146" s="101"/>
      <c r="N146" s="107"/>
      <c r="O146" s="101"/>
      <c r="P146" s="101"/>
      <c r="Q146" s="101"/>
      <c r="R146" s="102"/>
      <c r="S146" s="103"/>
      <c r="T146" s="106"/>
      <c r="U146" s="101"/>
      <c r="V146" s="101"/>
      <c r="W146" s="103"/>
      <c r="X146" s="104"/>
      <c r="Y146" s="101"/>
      <c r="Z146" s="101"/>
      <c r="AA146" s="101"/>
      <c r="AB146" s="101"/>
      <c r="AC146" s="101"/>
      <c r="AD146" s="101"/>
      <c r="AE146" s="101"/>
      <c r="AF146" s="101"/>
      <c r="AG146" s="101"/>
      <c r="AH146" s="101"/>
      <c r="AI146" s="101"/>
      <c r="AJ146" s="105"/>
      <c r="AK146" s="101"/>
      <c r="AL146" s="104"/>
      <c r="AM146" s="101"/>
      <c r="AN146" s="103"/>
      <c r="AO146" s="104"/>
      <c r="AP146" s="104"/>
      <c r="AQ146" s="101"/>
      <c r="AR146" s="101"/>
      <c r="AS146" s="101"/>
      <c r="AT146" s="101"/>
      <c r="AU146" s="101"/>
      <c r="AV146" s="103"/>
      <c r="AW146" s="104"/>
      <c r="AX146" s="101"/>
      <c r="AY146" s="101"/>
      <c r="AZ146" s="101"/>
      <c r="BA146" s="101"/>
      <c r="BB146" s="101"/>
      <c r="BC146" s="101"/>
      <c r="BD146" s="101"/>
      <c r="BE146" s="101"/>
      <c r="BF146" s="105"/>
      <c r="BG146" s="101"/>
      <c r="BH146" s="104"/>
      <c r="BI146" s="101"/>
      <c r="BJ146" s="101"/>
      <c r="BK146" s="101"/>
      <c r="BL146" s="101"/>
      <c r="BM146" s="101"/>
      <c r="BN146" s="101"/>
      <c r="BO146" s="101"/>
      <c r="BP146" s="101"/>
      <c r="BQ146" s="101"/>
      <c r="BR146" s="101"/>
      <c r="BS146" s="101"/>
      <c r="BT146" s="101"/>
      <c r="BU146" s="103"/>
      <c r="BV146" s="43"/>
      <c r="BY146" s="136"/>
      <c r="BZ146" s="136"/>
      <c r="CA146" s="136"/>
      <c r="CB146" s="136"/>
      <c r="CC146" s="136"/>
      <c r="CD146" s="136"/>
      <c r="CE146" s="43"/>
      <c r="CF146" s="137"/>
      <c r="CG146" s="38"/>
      <c r="CH146" s="28"/>
      <c r="CI146" s="29"/>
      <c r="CM146" s="141"/>
      <c r="CN146" s="141"/>
      <c r="CO146" s="141"/>
      <c r="CP146" s="141"/>
      <c r="CQ146" s="141"/>
      <c r="CR146" s="146"/>
      <c r="CS146" s="146"/>
      <c r="CT146" s="146"/>
      <c r="CU146" s="141"/>
      <c r="CV146" s="141"/>
      <c r="CW146" s="141"/>
      <c r="CX146" s="141"/>
      <c r="CY146" s="141"/>
      <c r="CZ146" s="141"/>
      <c r="DA146" s="141"/>
      <c r="DB146" s="141"/>
      <c r="DC146" s="141"/>
      <c r="DD146" s="169">
        <v>1640</v>
      </c>
      <c r="DE146" s="141">
        <v>186</v>
      </c>
      <c r="DF146" s="143">
        <v>1.46</v>
      </c>
      <c r="DG146" s="143"/>
      <c r="DH146" s="141"/>
      <c r="DI146" s="141"/>
      <c r="DJ146" s="141"/>
      <c r="DK146" s="143"/>
      <c r="DL146" s="141"/>
      <c r="DM146" s="145"/>
      <c r="DN146" s="141"/>
      <c r="DO146" s="141"/>
      <c r="DP146" s="141"/>
      <c r="DQ146" s="143"/>
      <c r="DR146" s="141"/>
      <c r="DS146" s="143"/>
      <c r="DT146" s="141"/>
      <c r="DU146" s="143"/>
      <c r="DX146" s="28"/>
      <c r="DY146" s="29"/>
      <c r="EB146" s="157"/>
      <c r="EC146" s="157"/>
      <c r="ED146" s="157"/>
      <c r="EE146" s="157"/>
      <c r="EF146" s="157"/>
      <c r="EG146" s="157"/>
      <c r="EH146" s="158"/>
      <c r="EI146" s="158"/>
      <c r="EJ146" s="158"/>
      <c r="EK146" s="157"/>
      <c r="EL146" s="157"/>
      <c r="EM146" s="157"/>
      <c r="EN146" s="157"/>
      <c r="EO146" s="157"/>
      <c r="EP146" s="157"/>
      <c r="EQ146" s="157"/>
      <c r="ER146" s="157"/>
      <c r="ES146" s="157"/>
      <c r="ET146" s="157"/>
      <c r="EU146" s="157"/>
      <c r="EV146" s="159"/>
      <c r="EW146" s="157"/>
      <c r="EX146" s="157"/>
      <c r="EY146" s="157"/>
      <c r="EZ146" s="157"/>
      <c r="FA146" s="157"/>
      <c r="FB146" s="157"/>
      <c r="FC146" s="157"/>
      <c r="FD146" s="157"/>
      <c r="FE146" s="157"/>
      <c r="FF146" s="157"/>
      <c r="FG146" s="160"/>
      <c r="FH146" s="161"/>
      <c r="FI146" s="157"/>
      <c r="FJ146" s="157"/>
    </row>
    <row r="147" spans="1:166" s="27" customFormat="1" x14ac:dyDescent="0.25">
      <c r="A147" s="52">
        <v>45891</v>
      </c>
      <c r="B147" s="37" t="s">
        <v>34</v>
      </c>
      <c r="C147" s="27" t="s">
        <v>31</v>
      </c>
      <c r="D147" s="27" t="s">
        <v>56</v>
      </c>
      <c r="E147" s="101"/>
      <c r="F147" s="101"/>
      <c r="G147" s="101"/>
      <c r="H147" s="101"/>
      <c r="I147" s="101"/>
      <c r="J147" s="101"/>
      <c r="K147" s="101"/>
      <c r="L147" s="101"/>
      <c r="M147" s="101"/>
      <c r="N147" s="107"/>
      <c r="O147" s="101"/>
      <c r="P147" s="101"/>
      <c r="Q147" s="101"/>
      <c r="R147" s="102"/>
      <c r="S147" s="103"/>
      <c r="T147" s="106"/>
      <c r="U147" s="101"/>
      <c r="V147" s="101"/>
      <c r="W147" s="103"/>
      <c r="X147" s="104"/>
      <c r="Y147" s="101"/>
      <c r="Z147" s="101"/>
      <c r="AA147" s="101"/>
      <c r="AB147" s="101"/>
      <c r="AC147" s="101"/>
      <c r="AD147" s="101"/>
      <c r="AE147" s="101"/>
      <c r="AF147" s="101"/>
      <c r="AG147" s="101"/>
      <c r="AH147" s="101"/>
      <c r="AI147" s="101"/>
      <c r="AJ147" s="105"/>
      <c r="AK147" s="101"/>
      <c r="AL147" s="104"/>
      <c r="AM147" s="101"/>
      <c r="AN147" s="103"/>
      <c r="AO147" s="104"/>
      <c r="AP147" s="104"/>
      <c r="AQ147" s="101"/>
      <c r="AR147" s="101"/>
      <c r="AS147" s="101"/>
      <c r="AT147" s="101"/>
      <c r="AU147" s="101"/>
      <c r="AV147" s="103"/>
      <c r="AW147" s="104"/>
      <c r="AX147" s="101"/>
      <c r="AY147" s="101"/>
      <c r="AZ147" s="101"/>
      <c r="BA147" s="101"/>
      <c r="BB147" s="101"/>
      <c r="BC147" s="101"/>
      <c r="BD147" s="101"/>
      <c r="BE147" s="101"/>
      <c r="BF147" s="105"/>
      <c r="BG147" s="101"/>
      <c r="BH147" s="104"/>
      <c r="BI147" s="101"/>
      <c r="BJ147" s="101"/>
      <c r="BK147" s="101"/>
      <c r="BL147" s="101"/>
      <c r="BM147" s="101"/>
      <c r="BN147" s="101"/>
      <c r="BO147" s="101"/>
      <c r="BP147" s="101"/>
      <c r="BQ147" s="101"/>
      <c r="BR147" s="101"/>
      <c r="BS147" s="101"/>
      <c r="BT147" s="101"/>
      <c r="BU147" s="103"/>
      <c r="BV147" s="43"/>
      <c r="BY147" s="136"/>
      <c r="BZ147" s="136"/>
      <c r="CA147" s="136"/>
      <c r="CB147" s="136"/>
      <c r="CC147" s="136"/>
      <c r="CD147" s="136"/>
      <c r="CE147" s="43"/>
      <c r="CF147" s="137"/>
      <c r="CG147" s="38"/>
      <c r="CH147" s="28"/>
      <c r="CI147" s="29"/>
      <c r="CM147" s="141"/>
      <c r="CN147" s="141"/>
      <c r="CO147" s="141"/>
      <c r="CP147" s="141"/>
      <c r="CQ147" s="141"/>
      <c r="CR147" s="146"/>
      <c r="CS147" s="146"/>
      <c r="CT147" s="146"/>
      <c r="CU147" s="141"/>
      <c r="CV147" s="141"/>
      <c r="CW147" s="141"/>
      <c r="CX147" s="141"/>
      <c r="CY147" s="141"/>
      <c r="CZ147" s="141"/>
      <c r="DA147" s="141"/>
      <c r="DB147" s="141"/>
      <c r="DC147" s="141"/>
      <c r="DD147" s="169">
        <v>509</v>
      </c>
      <c r="DE147" s="141">
        <v>187</v>
      </c>
      <c r="DF147" s="143">
        <v>1.47</v>
      </c>
      <c r="DG147" s="143"/>
      <c r="DH147" s="141"/>
      <c r="DI147" s="141"/>
      <c r="DJ147" s="141"/>
      <c r="DK147" s="143"/>
      <c r="DL147" s="141"/>
      <c r="DM147" s="145"/>
      <c r="DN147" s="141"/>
      <c r="DO147" s="141"/>
      <c r="DP147" s="141"/>
      <c r="DQ147" s="143"/>
      <c r="DR147" s="141"/>
      <c r="DS147" s="143"/>
      <c r="DT147" s="141"/>
      <c r="DU147" s="143"/>
      <c r="DX147" s="28"/>
      <c r="DY147" s="29"/>
      <c r="EB147" s="157"/>
      <c r="EC147" s="157"/>
      <c r="ED147" s="157"/>
      <c r="EE147" s="157"/>
      <c r="EF147" s="157"/>
      <c r="EG147" s="157"/>
      <c r="EH147" s="158"/>
      <c r="EI147" s="158"/>
      <c r="EJ147" s="158"/>
      <c r="EK147" s="157"/>
      <c r="EL147" s="157"/>
      <c r="EM147" s="157"/>
      <c r="EN147" s="157"/>
      <c r="EO147" s="157"/>
      <c r="EP147" s="157"/>
      <c r="EQ147" s="157"/>
      <c r="ER147" s="157"/>
      <c r="ES147" s="157"/>
      <c r="ET147" s="157"/>
      <c r="EU147" s="157"/>
      <c r="EV147" s="159"/>
      <c r="EW147" s="157"/>
      <c r="EX147" s="157"/>
      <c r="EY147" s="157"/>
      <c r="EZ147" s="157"/>
      <c r="FA147" s="157"/>
      <c r="FB147" s="157"/>
      <c r="FC147" s="157"/>
      <c r="FD147" s="157"/>
      <c r="FE147" s="157"/>
      <c r="FF147" s="157"/>
      <c r="FG147" s="160"/>
      <c r="FH147" s="161"/>
      <c r="FI147" s="157"/>
      <c r="FJ147" s="157"/>
    </row>
    <row r="148" spans="1:166" s="27" customFormat="1" x14ac:dyDescent="0.25">
      <c r="A148" s="52">
        <v>45892</v>
      </c>
      <c r="B148" s="37" t="s">
        <v>34</v>
      </c>
      <c r="C148" s="27" t="s">
        <v>31</v>
      </c>
      <c r="D148" s="27" t="s">
        <v>56</v>
      </c>
      <c r="E148" s="101"/>
      <c r="F148" s="101"/>
      <c r="G148" s="101"/>
      <c r="H148" s="101"/>
      <c r="I148" s="101"/>
      <c r="J148" s="101"/>
      <c r="K148" s="101"/>
      <c r="L148" s="101"/>
      <c r="M148" s="101"/>
      <c r="N148" s="107"/>
      <c r="O148" s="101"/>
      <c r="P148" s="101"/>
      <c r="Q148" s="101"/>
      <c r="R148" s="102"/>
      <c r="S148" s="103"/>
      <c r="T148" s="106"/>
      <c r="U148" s="101"/>
      <c r="V148" s="101"/>
      <c r="W148" s="103"/>
      <c r="X148" s="104"/>
      <c r="Y148" s="101"/>
      <c r="Z148" s="101"/>
      <c r="AA148" s="101"/>
      <c r="AB148" s="101"/>
      <c r="AC148" s="101"/>
      <c r="AD148" s="101"/>
      <c r="AE148" s="101"/>
      <c r="AF148" s="101"/>
      <c r="AG148" s="101"/>
      <c r="AH148" s="101"/>
      <c r="AI148" s="101"/>
      <c r="AJ148" s="105"/>
      <c r="AK148" s="101"/>
      <c r="AL148" s="104"/>
      <c r="AM148" s="101"/>
      <c r="AN148" s="103"/>
      <c r="AO148" s="104"/>
      <c r="AP148" s="104"/>
      <c r="AQ148" s="101"/>
      <c r="AR148" s="101"/>
      <c r="AS148" s="101"/>
      <c r="AT148" s="101"/>
      <c r="AU148" s="101"/>
      <c r="AV148" s="103"/>
      <c r="AW148" s="104"/>
      <c r="AX148" s="101"/>
      <c r="AY148" s="101"/>
      <c r="AZ148" s="101"/>
      <c r="BA148" s="101"/>
      <c r="BB148" s="101"/>
      <c r="BC148" s="101"/>
      <c r="BD148" s="101"/>
      <c r="BE148" s="101"/>
      <c r="BF148" s="105"/>
      <c r="BG148" s="101"/>
      <c r="BH148" s="104"/>
      <c r="BI148" s="101"/>
      <c r="BJ148" s="101"/>
      <c r="BK148" s="101"/>
      <c r="BL148" s="101"/>
      <c r="BM148" s="101"/>
      <c r="BN148" s="101"/>
      <c r="BO148" s="101"/>
      <c r="BP148" s="101"/>
      <c r="BQ148" s="101"/>
      <c r="BR148" s="101"/>
      <c r="BS148" s="101"/>
      <c r="BT148" s="101"/>
      <c r="BU148" s="103"/>
      <c r="BV148" s="43"/>
      <c r="BY148" s="136"/>
      <c r="BZ148" s="136"/>
      <c r="CA148" s="136"/>
      <c r="CB148" s="136"/>
      <c r="CC148" s="136"/>
      <c r="CD148" s="136"/>
      <c r="CE148" s="43"/>
      <c r="CF148" s="137"/>
      <c r="CG148" s="38"/>
      <c r="CH148" s="28"/>
      <c r="CI148" s="29"/>
      <c r="CM148" s="141"/>
      <c r="CN148" s="141"/>
      <c r="CO148" s="141"/>
      <c r="CP148" s="141"/>
      <c r="CQ148" s="141"/>
      <c r="CR148" s="146"/>
      <c r="CS148" s="146"/>
      <c r="CT148" s="146"/>
      <c r="CU148" s="141"/>
      <c r="CV148" s="141"/>
      <c r="CW148" s="141"/>
      <c r="CX148" s="141"/>
      <c r="CY148" s="141"/>
      <c r="CZ148" s="141"/>
      <c r="DA148" s="141"/>
      <c r="DB148" s="141"/>
      <c r="DC148" s="141"/>
      <c r="DD148" s="169" t="s">
        <v>202</v>
      </c>
      <c r="DE148" s="141">
        <v>188</v>
      </c>
      <c r="DF148" s="143">
        <v>1.48</v>
      </c>
      <c r="DG148" s="143"/>
      <c r="DH148" s="141"/>
      <c r="DI148" s="141"/>
      <c r="DJ148" s="141"/>
      <c r="DK148" s="143"/>
      <c r="DL148" s="141"/>
      <c r="DM148" s="145"/>
      <c r="DN148" s="141"/>
      <c r="DO148" s="141"/>
      <c r="DP148" s="141"/>
      <c r="DQ148" s="143"/>
      <c r="DR148" s="141"/>
      <c r="DS148" s="143"/>
      <c r="DT148" s="141"/>
      <c r="DU148" s="143"/>
      <c r="DX148" s="28"/>
      <c r="DY148" s="29"/>
      <c r="EB148" s="157"/>
      <c r="EC148" s="157"/>
      <c r="ED148" s="157"/>
      <c r="EE148" s="157"/>
      <c r="EF148" s="157"/>
      <c r="EG148" s="157"/>
      <c r="EH148" s="158"/>
      <c r="EI148" s="158"/>
      <c r="EJ148" s="158"/>
      <c r="EK148" s="157"/>
      <c r="EL148" s="157"/>
      <c r="EM148" s="157"/>
      <c r="EN148" s="157"/>
      <c r="EO148" s="157"/>
      <c r="EP148" s="157"/>
      <c r="EQ148" s="157"/>
      <c r="ER148" s="157"/>
      <c r="ES148" s="157"/>
      <c r="ET148" s="157"/>
      <c r="EU148" s="157"/>
      <c r="EV148" s="159"/>
      <c r="EW148" s="157"/>
      <c r="EX148" s="157"/>
      <c r="EY148" s="157"/>
      <c r="EZ148" s="157"/>
      <c r="FA148" s="157"/>
      <c r="FB148" s="157"/>
      <c r="FC148" s="157"/>
      <c r="FD148" s="157"/>
      <c r="FE148" s="157"/>
      <c r="FF148" s="157"/>
      <c r="FG148" s="160"/>
      <c r="FH148" s="161"/>
      <c r="FI148" s="157"/>
      <c r="FJ148" s="157"/>
    </row>
    <row r="149" spans="1:166" s="27" customFormat="1" x14ac:dyDescent="0.25">
      <c r="A149" s="52">
        <v>45893</v>
      </c>
      <c r="B149" s="37" t="s">
        <v>34</v>
      </c>
      <c r="C149" s="27" t="s">
        <v>31</v>
      </c>
      <c r="D149" s="27" t="s">
        <v>56</v>
      </c>
      <c r="E149" s="101"/>
      <c r="F149" s="101"/>
      <c r="G149" s="101"/>
      <c r="H149" s="101"/>
      <c r="I149" s="101"/>
      <c r="J149" s="101"/>
      <c r="K149" s="101"/>
      <c r="L149" s="101"/>
      <c r="M149" s="101"/>
      <c r="N149" s="107"/>
      <c r="O149" s="101"/>
      <c r="P149" s="101"/>
      <c r="Q149" s="101"/>
      <c r="R149" s="102"/>
      <c r="S149" s="103"/>
      <c r="T149" s="106"/>
      <c r="U149" s="101"/>
      <c r="V149" s="101"/>
      <c r="W149" s="103"/>
      <c r="X149" s="104"/>
      <c r="Y149" s="101"/>
      <c r="Z149" s="101"/>
      <c r="AA149" s="101"/>
      <c r="AB149" s="101"/>
      <c r="AC149" s="101"/>
      <c r="AD149" s="101"/>
      <c r="AE149" s="101"/>
      <c r="AF149" s="101"/>
      <c r="AG149" s="101"/>
      <c r="AH149" s="101"/>
      <c r="AI149" s="101"/>
      <c r="AJ149" s="105"/>
      <c r="AK149" s="101"/>
      <c r="AL149" s="104"/>
      <c r="AM149" s="101"/>
      <c r="AN149" s="103"/>
      <c r="AO149" s="104"/>
      <c r="AP149" s="104"/>
      <c r="AQ149" s="101"/>
      <c r="AR149" s="101"/>
      <c r="AS149" s="101"/>
      <c r="AT149" s="101"/>
      <c r="AU149" s="101"/>
      <c r="AV149" s="103"/>
      <c r="AW149" s="104"/>
      <c r="AX149" s="101"/>
      <c r="AY149" s="101"/>
      <c r="AZ149" s="101"/>
      <c r="BA149" s="101"/>
      <c r="BB149" s="101"/>
      <c r="BC149" s="101"/>
      <c r="BD149" s="101"/>
      <c r="BE149" s="101"/>
      <c r="BF149" s="105"/>
      <c r="BG149" s="101"/>
      <c r="BH149" s="104"/>
      <c r="BI149" s="101"/>
      <c r="BJ149" s="101"/>
      <c r="BK149" s="101"/>
      <c r="BL149" s="101"/>
      <c r="BM149" s="101"/>
      <c r="BN149" s="101"/>
      <c r="BO149" s="101"/>
      <c r="BP149" s="101"/>
      <c r="BQ149" s="101"/>
      <c r="BR149" s="101"/>
      <c r="BS149" s="101"/>
      <c r="BT149" s="101"/>
      <c r="BU149" s="103"/>
      <c r="BV149" s="43"/>
      <c r="BY149" s="136"/>
      <c r="BZ149" s="136"/>
      <c r="CA149" s="136"/>
      <c r="CB149" s="136"/>
      <c r="CC149" s="136"/>
      <c r="CD149" s="136"/>
      <c r="CE149" s="43"/>
      <c r="CF149" s="137"/>
      <c r="CG149" s="38"/>
      <c r="CH149" s="28"/>
      <c r="CI149" s="29"/>
      <c r="CM149" s="141"/>
      <c r="CN149" s="141"/>
      <c r="CO149" s="141"/>
      <c r="CP149" s="141"/>
      <c r="CQ149" s="141"/>
      <c r="CR149" s="146"/>
      <c r="CS149" s="146"/>
      <c r="CT149" s="146"/>
      <c r="CU149" s="141"/>
      <c r="CV149" s="141"/>
      <c r="CW149" s="141"/>
      <c r="CX149" s="141"/>
      <c r="CY149" s="141"/>
      <c r="CZ149" s="141"/>
      <c r="DA149" s="141"/>
      <c r="DB149" s="141"/>
      <c r="DC149" s="141"/>
      <c r="DD149" s="169">
        <v>1321</v>
      </c>
      <c r="DE149" s="141">
        <v>189</v>
      </c>
      <c r="DF149" s="143">
        <v>1.49</v>
      </c>
      <c r="DG149" s="143"/>
      <c r="DH149" s="141"/>
      <c r="DI149" s="141"/>
      <c r="DJ149" s="141"/>
      <c r="DK149" s="143"/>
      <c r="DL149" s="141"/>
      <c r="DM149" s="145"/>
      <c r="DN149" s="141"/>
      <c r="DO149" s="141"/>
      <c r="DP149" s="141"/>
      <c r="DQ149" s="143"/>
      <c r="DR149" s="141"/>
      <c r="DS149" s="143"/>
      <c r="DT149" s="141"/>
      <c r="DU149" s="143"/>
      <c r="DX149" s="28"/>
      <c r="DY149" s="29"/>
      <c r="EB149" s="157"/>
      <c r="EC149" s="157"/>
      <c r="ED149" s="157"/>
      <c r="EE149" s="157"/>
      <c r="EF149" s="157"/>
      <c r="EG149" s="157"/>
      <c r="EH149" s="158"/>
      <c r="EI149" s="158"/>
      <c r="EJ149" s="158"/>
      <c r="EK149" s="157"/>
      <c r="EL149" s="157"/>
      <c r="EM149" s="157"/>
      <c r="EN149" s="157"/>
      <c r="EO149" s="157"/>
      <c r="EP149" s="157"/>
      <c r="EQ149" s="157"/>
      <c r="ER149" s="157"/>
      <c r="ES149" s="157"/>
      <c r="ET149" s="157"/>
      <c r="EU149" s="157"/>
      <c r="EV149" s="159"/>
      <c r="EW149" s="157"/>
      <c r="EX149" s="157"/>
      <c r="EY149" s="157"/>
      <c r="EZ149" s="157"/>
      <c r="FA149" s="157"/>
      <c r="FB149" s="157"/>
      <c r="FC149" s="157"/>
      <c r="FD149" s="157"/>
      <c r="FE149" s="157"/>
      <c r="FF149" s="157"/>
      <c r="FG149" s="160"/>
      <c r="FH149" s="161"/>
      <c r="FI149" s="157"/>
      <c r="FJ149" s="157"/>
    </row>
    <row r="150" spans="1:166" s="27" customFormat="1" x14ac:dyDescent="0.25">
      <c r="A150" s="52">
        <v>45894</v>
      </c>
      <c r="B150" s="37" t="s">
        <v>35</v>
      </c>
      <c r="C150" s="27" t="s">
        <v>31</v>
      </c>
      <c r="D150" s="27" t="s">
        <v>56</v>
      </c>
      <c r="E150" s="101"/>
      <c r="F150" s="101"/>
      <c r="G150" s="101"/>
      <c r="H150" s="101"/>
      <c r="I150" s="101"/>
      <c r="J150" s="101"/>
      <c r="K150" s="101"/>
      <c r="L150" s="101"/>
      <c r="M150" s="101"/>
      <c r="N150" s="107"/>
      <c r="O150" s="101"/>
      <c r="P150" s="101"/>
      <c r="Q150" s="101"/>
      <c r="R150" s="102"/>
      <c r="S150" s="103"/>
      <c r="T150" s="106"/>
      <c r="U150" s="101"/>
      <c r="V150" s="101"/>
      <c r="W150" s="103"/>
      <c r="X150" s="104"/>
      <c r="Y150" s="101"/>
      <c r="Z150" s="101"/>
      <c r="AA150" s="101"/>
      <c r="AB150" s="101"/>
      <c r="AC150" s="101"/>
      <c r="AD150" s="101"/>
      <c r="AE150" s="101"/>
      <c r="AF150" s="101"/>
      <c r="AG150" s="101"/>
      <c r="AH150" s="101"/>
      <c r="AI150" s="101"/>
      <c r="AJ150" s="105"/>
      <c r="AK150" s="101"/>
      <c r="AL150" s="104"/>
      <c r="AM150" s="101"/>
      <c r="AN150" s="103"/>
      <c r="AO150" s="104"/>
      <c r="AP150" s="104"/>
      <c r="AQ150" s="101"/>
      <c r="AR150" s="101"/>
      <c r="AS150" s="101"/>
      <c r="AT150" s="101"/>
      <c r="AU150" s="101"/>
      <c r="AV150" s="103"/>
      <c r="AW150" s="104"/>
      <c r="AX150" s="101"/>
      <c r="AY150" s="101"/>
      <c r="AZ150" s="101"/>
      <c r="BA150" s="101"/>
      <c r="BB150" s="101"/>
      <c r="BC150" s="101"/>
      <c r="BD150" s="101"/>
      <c r="BE150" s="101"/>
      <c r="BF150" s="105"/>
      <c r="BG150" s="101"/>
      <c r="BH150" s="104"/>
      <c r="BI150" s="101"/>
      <c r="BJ150" s="101"/>
      <c r="BK150" s="101"/>
      <c r="BL150" s="101"/>
      <c r="BM150" s="101"/>
      <c r="BN150" s="101"/>
      <c r="BO150" s="101"/>
      <c r="BP150" s="101"/>
      <c r="BQ150" s="101"/>
      <c r="BR150" s="101"/>
      <c r="BS150" s="101"/>
      <c r="BT150" s="101"/>
      <c r="BU150" s="103"/>
      <c r="BV150" s="43"/>
      <c r="BY150" s="136"/>
      <c r="BZ150" s="136"/>
      <c r="CA150" s="136"/>
      <c r="CB150" s="136"/>
      <c r="CC150" s="136"/>
      <c r="CD150" s="136"/>
      <c r="CE150" s="43"/>
      <c r="CF150" s="137"/>
      <c r="CG150" s="38"/>
      <c r="CH150" s="28"/>
      <c r="CI150" s="29"/>
      <c r="CM150" s="141"/>
      <c r="CN150" s="141"/>
      <c r="CO150" s="141"/>
      <c r="CP150" s="141"/>
      <c r="CQ150" s="141"/>
      <c r="CR150" s="146"/>
      <c r="CS150" s="146"/>
      <c r="CT150" s="146"/>
      <c r="CU150" s="141"/>
      <c r="CV150" s="141"/>
      <c r="CW150" s="141"/>
      <c r="CX150" s="141"/>
      <c r="CY150" s="141"/>
      <c r="CZ150" s="141"/>
      <c r="DA150" s="141"/>
      <c r="DB150" s="141"/>
      <c r="DC150" s="141"/>
      <c r="DD150" s="169">
        <v>820</v>
      </c>
      <c r="DE150" s="141">
        <v>190</v>
      </c>
      <c r="DF150" s="143">
        <v>1.5</v>
      </c>
      <c r="DG150" s="143"/>
      <c r="DH150" s="141"/>
      <c r="DI150" s="141"/>
      <c r="DJ150" s="141"/>
      <c r="DK150" s="143"/>
      <c r="DL150" s="141"/>
      <c r="DM150" s="145"/>
      <c r="DN150" s="141"/>
      <c r="DO150" s="141"/>
      <c r="DP150" s="141"/>
      <c r="DQ150" s="143"/>
      <c r="DR150" s="141"/>
      <c r="DS150" s="143"/>
      <c r="DT150" s="141"/>
      <c r="DU150" s="143"/>
      <c r="DX150" s="28"/>
      <c r="DY150" s="29"/>
      <c r="EB150" s="157"/>
      <c r="EC150" s="157"/>
      <c r="ED150" s="157"/>
      <c r="EE150" s="157"/>
      <c r="EF150" s="157"/>
      <c r="EG150" s="157"/>
      <c r="EH150" s="158"/>
      <c r="EI150" s="158"/>
      <c r="EJ150" s="158"/>
      <c r="EK150" s="157"/>
      <c r="EL150" s="157"/>
      <c r="EM150" s="157"/>
      <c r="EN150" s="157"/>
      <c r="EO150" s="157"/>
      <c r="EP150" s="157"/>
      <c r="EQ150" s="157"/>
      <c r="ER150" s="157"/>
      <c r="ES150" s="157"/>
      <c r="ET150" s="157"/>
      <c r="EU150" s="157"/>
      <c r="EV150" s="159"/>
      <c r="EW150" s="157"/>
      <c r="EX150" s="157"/>
      <c r="EY150" s="157"/>
      <c r="EZ150" s="157"/>
      <c r="FA150" s="157"/>
      <c r="FB150" s="157"/>
      <c r="FC150" s="157"/>
      <c r="FD150" s="157"/>
      <c r="FE150" s="157"/>
      <c r="FF150" s="157"/>
      <c r="FG150" s="160"/>
      <c r="FH150" s="161"/>
      <c r="FI150" s="157"/>
      <c r="FJ150" s="157"/>
    </row>
    <row r="151" spans="1:166" s="27" customFormat="1" x14ac:dyDescent="0.25">
      <c r="A151" s="52">
        <v>45895</v>
      </c>
      <c r="B151" s="37" t="s">
        <v>35</v>
      </c>
      <c r="C151" s="27" t="s">
        <v>31</v>
      </c>
      <c r="D151" s="27" t="s">
        <v>56</v>
      </c>
      <c r="E151" s="101"/>
      <c r="F151" s="101"/>
      <c r="G151" s="101"/>
      <c r="H151" s="101"/>
      <c r="I151" s="101"/>
      <c r="J151" s="101"/>
      <c r="K151" s="101"/>
      <c r="L151" s="101"/>
      <c r="M151" s="101"/>
      <c r="N151" s="107"/>
      <c r="O151" s="101"/>
      <c r="P151" s="101"/>
      <c r="Q151" s="101"/>
      <c r="R151" s="102"/>
      <c r="S151" s="103"/>
      <c r="T151" s="106"/>
      <c r="U151" s="101"/>
      <c r="V151" s="101"/>
      <c r="W151" s="103"/>
      <c r="X151" s="104"/>
      <c r="Y151" s="101"/>
      <c r="Z151" s="101"/>
      <c r="AA151" s="101"/>
      <c r="AB151" s="101"/>
      <c r="AC151" s="101"/>
      <c r="AD151" s="101"/>
      <c r="AE151" s="101"/>
      <c r="AF151" s="101"/>
      <c r="AG151" s="101"/>
      <c r="AH151" s="101"/>
      <c r="AI151" s="101"/>
      <c r="AJ151" s="105"/>
      <c r="AK151" s="101"/>
      <c r="AL151" s="104"/>
      <c r="AM151" s="101"/>
      <c r="AN151" s="103"/>
      <c r="AO151" s="104"/>
      <c r="AP151" s="104"/>
      <c r="AQ151" s="101"/>
      <c r="AR151" s="101"/>
      <c r="AS151" s="101"/>
      <c r="AT151" s="101"/>
      <c r="AU151" s="101"/>
      <c r="AV151" s="103"/>
      <c r="AW151" s="104"/>
      <c r="AX151" s="101"/>
      <c r="AY151" s="101"/>
      <c r="AZ151" s="101"/>
      <c r="BA151" s="101"/>
      <c r="BB151" s="101"/>
      <c r="BC151" s="101"/>
      <c r="BD151" s="101"/>
      <c r="BE151" s="101"/>
      <c r="BF151" s="105"/>
      <c r="BG151" s="101"/>
      <c r="BH151" s="104"/>
      <c r="BI151" s="101"/>
      <c r="BJ151" s="101"/>
      <c r="BK151" s="101"/>
      <c r="BL151" s="101"/>
      <c r="BM151" s="101"/>
      <c r="BN151" s="101"/>
      <c r="BO151" s="101"/>
      <c r="BP151" s="101"/>
      <c r="BQ151" s="101"/>
      <c r="BR151" s="101"/>
      <c r="BS151" s="101"/>
      <c r="BT151" s="101"/>
      <c r="BU151" s="103"/>
      <c r="BV151" s="43"/>
      <c r="BY151" s="136"/>
      <c r="BZ151" s="136"/>
      <c r="CA151" s="136"/>
      <c r="CB151" s="136"/>
      <c r="CC151" s="136"/>
      <c r="CD151" s="136"/>
      <c r="CE151" s="43"/>
      <c r="CF151" s="137"/>
      <c r="CG151" s="38"/>
      <c r="CH151" s="28"/>
      <c r="CI151" s="29"/>
      <c r="CM151" s="141"/>
      <c r="CN151" s="141"/>
      <c r="CO151" s="141"/>
      <c r="CP151" s="141"/>
      <c r="CQ151" s="141"/>
      <c r="CR151" s="146"/>
      <c r="CS151" s="146"/>
      <c r="CT151" s="146"/>
      <c r="CU151" s="141"/>
      <c r="CV151" s="141"/>
      <c r="CW151" s="141"/>
      <c r="CX151" s="141"/>
      <c r="CY151" s="141"/>
      <c r="CZ151" s="141"/>
      <c r="DA151" s="141"/>
      <c r="DB151" s="141"/>
      <c r="DC151" s="141"/>
      <c r="DD151" s="169">
        <v>1452</v>
      </c>
      <c r="DE151" s="141">
        <v>191</v>
      </c>
      <c r="DF151" s="143">
        <v>1.51</v>
      </c>
      <c r="DG151" s="143"/>
      <c r="DH151" s="141"/>
      <c r="DI151" s="141"/>
      <c r="DJ151" s="141"/>
      <c r="DK151" s="143"/>
      <c r="DL151" s="141"/>
      <c r="DM151" s="145"/>
      <c r="DN151" s="141"/>
      <c r="DO151" s="141"/>
      <c r="DP151" s="141"/>
      <c r="DQ151" s="143"/>
      <c r="DR151" s="141"/>
      <c r="DS151" s="143"/>
      <c r="DT151" s="141"/>
      <c r="DU151" s="143"/>
      <c r="DX151" s="28"/>
      <c r="DY151" s="29"/>
      <c r="EB151" s="157"/>
      <c r="EC151" s="157"/>
      <c r="ED151" s="157"/>
      <c r="EE151" s="157"/>
      <c r="EF151" s="157"/>
      <c r="EG151" s="157"/>
      <c r="EH151" s="158"/>
      <c r="EI151" s="158"/>
      <c r="EJ151" s="158"/>
      <c r="EK151" s="157"/>
      <c r="EL151" s="157"/>
      <c r="EM151" s="157"/>
      <c r="EN151" s="157"/>
      <c r="EO151" s="157"/>
      <c r="EP151" s="157"/>
      <c r="EQ151" s="157"/>
      <c r="ER151" s="157"/>
      <c r="ES151" s="157"/>
      <c r="ET151" s="157"/>
      <c r="EU151" s="157"/>
      <c r="EV151" s="159"/>
      <c r="EW151" s="157"/>
      <c r="EX151" s="157"/>
      <c r="EY151" s="157"/>
      <c r="EZ151" s="157"/>
      <c r="FA151" s="157"/>
      <c r="FB151" s="157"/>
      <c r="FC151" s="157"/>
      <c r="FD151" s="157"/>
      <c r="FE151" s="157"/>
      <c r="FF151" s="157"/>
      <c r="FG151" s="160"/>
      <c r="FH151" s="161"/>
      <c r="FI151" s="157"/>
      <c r="FJ151" s="157"/>
    </row>
    <row r="152" spans="1:166" s="27" customFormat="1" x14ac:dyDescent="0.25">
      <c r="A152" s="52">
        <v>45896</v>
      </c>
      <c r="B152" s="37" t="s">
        <v>35</v>
      </c>
      <c r="C152" s="27" t="s">
        <v>31</v>
      </c>
      <c r="D152" s="27" t="s">
        <v>56</v>
      </c>
      <c r="E152" s="101"/>
      <c r="F152" s="101"/>
      <c r="G152" s="101"/>
      <c r="H152" s="101"/>
      <c r="I152" s="101"/>
      <c r="J152" s="101"/>
      <c r="K152" s="101"/>
      <c r="L152" s="101"/>
      <c r="M152" s="101"/>
      <c r="N152" s="107"/>
      <c r="O152" s="101"/>
      <c r="P152" s="101"/>
      <c r="Q152" s="101"/>
      <c r="R152" s="102"/>
      <c r="S152" s="103"/>
      <c r="T152" s="106"/>
      <c r="U152" s="101"/>
      <c r="V152" s="101"/>
      <c r="W152" s="103"/>
      <c r="X152" s="104"/>
      <c r="Y152" s="101"/>
      <c r="Z152" s="101"/>
      <c r="AA152" s="101"/>
      <c r="AB152" s="101"/>
      <c r="AC152" s="101"/>
      <c r="AD152" s="101"/>
      <c r="AE152" s="101"/>
      <c r="AF152" s="101"/>
      <c r="AG152" s="101"/>
      <c r="AH152" s="101"/>
      <c r="AI152" s="101"/>
      <c r="AJ152" s="105"/>
      <c r="AK152" s="101"/>
      <c r="AL152" s="104"/>
      <c r="AM152" s="101"/>
      <c r="AN152" s="103"/>
      <c r="AO152" s="104"/>
      <c r="AP152" s="104"/>
      <c r="AQ152" s="101"/>
      <c r="AR152" s="101"/>
      <c r="AS152" s="101"/>
      <c r="AT152" s="101"/>
      <c r="AU152" s="101"/>
      <c r="AV152" s="103"/>
      <c r="AW152" s="104"/>
      <c r="AX152" s="101"/>
      <c r="AY152" s="101"/>
      <c r="AZ152" s="101"/>
      <c r="BA152" s="101"/>
      <c r="BB152" s="101"/>
      <c r="BC152" s="101"/>
      <c r="BD152" s="101"/>
      <c r="BE152" s="101"/>
      <c r="BF152" s="105"/>
      <c r="BG152" s="101"/>
      <c r="BH152" s="104"/>
      <c r="BI152" s="101"/>
      <c r="BJ152" s="101"/>
      <c r="BK152" s="101"/>
      <c r="BL152" s="101"/>
      <c r="BM152" s="101"/>
      <c r="BN152" s="101"/>
      <c r="BO152" s="101"/>
      <c r="BP152" s="101"/>
      <c r="BQ152" s="101"/>
      <c r="BR152" s="101"/>
      <c r="BS152" s="101"/>
      <c r="BT152" s="101"/>
      <c r="BU152" s="103"/>
      <c r="BV152" s="43"/>
      <c r="BY152" s="136"/>
      <c r="BZ152" s="136"/>
      <c r="CA152" s="136"/>
      <c r="CB152" s="136"/>
      <c r="CC152" s="136"/>
      <c r="CD152" s="136"/>
      <c r="CE152" s="43"/>
      <c r="CF152" s="137"/>
      <c r="CG152" s="38"/>
      <c r="CH152" s="28"/>
      <c r="CI152" s="29"/>
      <c r="CM152" s="141"/>
      <c r="CN152" s="141"/>
      <c r="CO152" s="141"/>
      <c r="CP152" s="141"/>
      <c r="CQ152" s="141"/>
      <c r="CR152" s="146"/>
      <c r="CS152" s="146"/>
      <c r="CT152" s="146"/>
      <c r="CU152" s="141"/>
      <c r="CV152" s="141"/>
      <c r="CW152" s="141"/>
      <c r="CX152" s="141"/>
      <c r="CY152" s="141"/>
      <c r="CZ152" s="141"/>
      <c r="DA152" s="141"/>
      <c r="DB152" s="141"/>
      <c r="DC152" s="141"/>
      <c r="DD152" s="169">
        <v>1486</v>
      </c>
      <c r="DE152" s="141">
        <v>192</v>
      </c>
      <c r="DF152" s="143">
        <v>1.52</v>
      </c>
      <c r="DG152" s="143"/>
      <c r="DH152" s="141"/>
      <c r="DI152" s="141"/>
      <c r="DJ152" s="141"/>
      <c r="DK152" s="143"/>
      <c r="DL152" s="141"/>
      <c r="DM152" s="145"/>
      <c r="DN152" s="141"/>
      <c r="DO152" s="141"/>
      <c r="DP152" s="141"/>
      <c r="DQ152" s="143"/>
      <c r="DR152" s="141"/>
      <c r="DS152" s="143"/>
      <c r="DT152" s="141"/>
      <c r="DU152" s="143"/>
      <c r="DX152" s="28"/>
      <c r="DY152" s="29"/>
      <c r="EB152" s="157"/>
      <c r="EC152" s="157"/>
      <c r="ED152" s="157"/>
      <c r="EE152" s="157"/>
      <c r="EF152" s="157"/>
      <c r="EG152" s="157"/>
      <c r="EH152" s="158"/>
      <c r="EI152" s="158"/>
      <c r="EJ152" s="158"/>
      <c r="EK152" s="157"/>
      <c r="EL152" s="157"/>
      <c r="EM152" s="157"/>
      <c r="EN152" s="157"/>
      <c r="EO152" s="157"/>
      <c r="EP152" s="157"/>
      <c r="EQ152" s="157"/>
      <c r="ER152" s="157"/>
      <c r="ES152" s="157"/>
      <c r="ET152" s="157"/>
      <c r="EU152" s="157"/>
      <c r="EV152" s="159"/>
      <c r="EW152" s="157"/>
      <c r="EX152" s="157"/>
      <c r="EY152" s="157"/>
      <c r="EZ152" s="157"/>
      <c r="FA152" s="157"/>
      <c r="FB152" s="157"/>
      <c r="FC152" s="157"/>
      <c r="FD152" s="157"/>
      <c r="FE152" s="157"/>
      <c r="FF152" s="157"/>
      <c r="FG152" s="160"/>
      <c r="FH152" s="161"/>
      <c r="FI152" s="157"/>
      <c r="FJ152" s="157"/>
    </row>
    <row r="153" spans="1:166" s="27" customFormat="1" x14ac:dyDescent="0.25">
      <c r="A153" s="52">
        <v>45897</v>
      </c>
      <c r="B153" s="37" t="s">
        <v>35</v>
      </c>
      <c r="C153" s="27" t="s">
        <v>31</v>
      </c>
      <c r="D153" s="27" t="s">
        <v>56</v>
      </c>
      <c r="E153" s="101"/>
      <c r="F153" s="101"/>
      <c r="G153" s="101"/>
      <c r="H153" s="101"/>
      <c r="I153" s="101"/>
      <c r="J153" s="101"/>
      <c r="K153" s="101"/>
      <c r="L153" s="101"/>
      <c r="M153" s="101"/>
      <c r="N153" s="107"/>
      <c r="O153" s="101"/>
      <c r="P153" s="101"/>
      <c r="Q153" s="101"/>
      <c r="R153" s="102"/>
      <c r="S153" s="103"/>
      <c r="T153" s="106"/>
      <c r="U153" s="101"/>
      <c r="V153" s="101"/>
      <c r="W153" s="103"/>
      <c r="X153" s="104"/>
      <c r="Y153" s="101"/>
      <c r="Z153" s="101"/>
      <c r="AA153" s="101"/>
      <c r="AB153" s="101"/>
      <c r="AC153" s="101"/>
      <c r="AD153" s="101"/>
      <c r="AE153" s="101"/>
      <c r="AF153" s="101"/>
      <c r="AG153" s="101"/>
      <c r="AH153" s="101"/>
      <c r="AI153" s="101"/>
      <c r="AJ153" s="105"/>
      <c r="AK153" s="101"/>
      <c r="AL153" s="104"/>
      <c r="AM153" s="101"/>
      <c r="AN153" s="103"/>
      <c r="AO153" s="104"/>
      <c r="AP153" s="104"/>
      <c r="AQ153" s="101"/>
      <c r="AR153" s="101"/>
      <c r="AS153" s="101"/>
      <c r="AT153" s="101"/>
      <c r="AU153" s="101"/>
      <c r="AV153" s="103"/>
      <c r="AW153" s="104"/>
      <c r="AX153" s="101"/>
      <c r="AY153" s="101"/>
      <c r="AZ153" s="101"/>
      <c r="BA153" s="101"/>
      <c r="BB153" s="101"/>
      <c r="BC153" s="101"/>
      <c r="BD153" s="101"/>
      <c r="BE153" s="101"/>
      <c r="BF153" s="105"/>
      <c r="BG153" s="101"/>
      <c r="BH153" s="104"/>
      <c r="BI153" s="101"/>
      <c r="BJ153" s="101"/>
      <c r="BK153" s="101"/>
      <c r="BL153" s="101"/>
      <c r="BM153" s="101"/>
      <c r="BN153" s="101"/>
      <c r="BO153" s="101"/>
      <c r="BP153" s="101"/>
      <c r="BQ153" s="101"/>
      <c r="BR153" s="101"/>
      <c r="BS153" s="101"/>
      <c r="BT153" s="101"/>
      <c r="BU153" s="103"/>
      <c r="BV153" s="43"/>
      <c r="BY153" s="136"/>
      <c r="BZ153" s="136"/>
      <c r="CA153" s="136"/>
      <c r="CB153" s="136"/>
      <c r="CC153" s="136"/>
      <c r="CD153" s="136"/>
      <c r="CE153" s="43"/>
      <c r="CF153" s="137"/>
      <c r="CG153" s="38"/>
      <c r="CH153" s="28"/>
      <c r="CI153" s="29"/>
      <c r="CM153" s="141"/>
      <c r="CN153" s="141"/>
      <c r="CO153" s="141"/>
      <c r="CP153" s="141"/>
      <c r="CQ153" s="141"/>
      <c r="CR153" s="146"/>
      <c r="CS153" s="146"/>
      <c r="CT153" s="146"/>
      <c r="CU153" s="141"/>
      <c r="CV153" s="141"/>
      <c r="CW153" s="141"/>
      <c r="CX153" s="141"/>
      <c r="CY153" s="141"/>
      <c r="CZ153" s="141"/>
      <c r="DA153" s="141"/>
      <c r="DB153" s="141"/>
      <c r="DC153" s="141"/>
      <c r="DD153" s="169">
        <v>1943</v>
      </c>
      <c r="DE153" s="141">
        <v>193</v>
      </c>
      <c r="DF153" s="143">
        <v>1.53</v>
      </c>
      <c r="DG153" s="143"/>
      <c r="DH153" s="141"/>
      <c r="DI153" s="141"/>
      <c r="DJ153" s="141"/>
      <c r="DK153" s="143"/>
      <c r="DL153" s="141"/>
      <c r="DM153" s="145"/>
      <c r="DN153" s="141"/>
      <c r="DO153" s="141"/>
      <c r="DP153" s="141"/>
      <c r="DQ153" s="143"/>
      <c r="DR153" s="141"/>
      <c r="DS153" s="143"/>
      <c r="DT153" s="141"/>
      <c r="DU153" s="143"/>
      <c r="DX153" s="28"/>
      <c r="DY153" s="29"/>
      <c r="EB153" s="157"/>
      <c r="EC153" s="157"/>
      <c r="ED153" s="157"/>
      <c r="EE153" s="157"/>
      <c r="EF153" s="157"/>
      <c r="EG153" s="157"/>
      <c r="EH153" s="158"/>
      <c r="EI153" s="158"/>
      <c r="EJ153" s="158"/>
      <c r="EK153" s="157"/>
      <c r="EL153" s="157"/>
      <c r="EM153" s="157"/>
      <c r="EN153" s="157"/>
      <c r="EO153" s="157"/>
      <c r="EP153" s="157"/>
      <c r="EQ153" s="157"/>
      <c r="ER153" s="157"/>
      <c r="ES153" s="157"/>
      <c r="ET153" s="157"/>
      <c r="EU153" s="157"/>
      <c r="EV153" s="159"/>
      <c r="EW153" s="157"/>
      <c r="EX153" s="157"/>
      <c r="EY153" s="157"/>
      <c r="EZ153" s="157"/>
      <c r="FA153" s="157"/>
      <c r="FB153" s="157"/>
      <c r="FC153" s="157"/>
      <c r="FD153" s="157"/>
      <c r="FE153" s="157"/>
      <c r="FF153" s="157"/>
      <c r="FG153" s="160"/>
      <c r="FH153" s="161"/>
      <c r="FI153" s="157"/>
      <c r="FJ153" s="157"/>
    </row>
    <row r="154" spans="1:166" s="27" customFormat="1" x14ac:dyDescent="0.25">
      <c r="A154" s="52">
        <v>45898</v>
      </c>
      <c r="B154" s="37" t="s">
        <v>35</v>
      </c>
      <c r="C154" s="27" t="s">
        <v>31</v>
      </c>
      <c r="D154" s="27" t="s">
        <v>56</v>
      </c>
      <c r="E154" s="101"/>
      <c r="F154" s="101"/>
      <c r="G154" s="101"/>
      <c r="H154" s="101"/>
      <c r="I154" s="101"/>
      <c r="J154" s="101"/>
      <c r="K154" s="101"/>
      <c r="L154" s="101"/>
      <c r="M154" s="101"/>
      <c r="N154" s="107"/>
      <c r="O154" s="101"/>
      <c r="P154" s="101"/>
      <c r="Q154" s="101"/>
      <c r="R154" s="102"/>
      <c r="S154" s="103"/>
      <c r="T154" s="106"/>
      <c r="U154" s="101"/>
      <c r="V154" s="101"/>
      <c r="W154" s="103"/>
      <c r="X154" s="104"/>
      <c r="Y154" s="101"/>
      <c r="Z154" s="101"/>
      <c r="AA154" s="101"/>
      <c r="AB154" s="101"/>
      <c r="AC154" s="101"/>
      <c r="AD154" s="101"/>
      <c r="AE154" s="101"/>
      <c r="AF154" s="101"/>
      <c r="AG154" s="101"/>
      <c r="AH154" s="101"/>
      <c r="AI154" s="101"/>
      <c r="AJ154" s="105"/>
      <c r="AK154" s="101"/>
      <c r="AL154" s="104"/>
      <c r="AM154" s="101"/>
      <c r="AN154" s="103"/>
      <c r="AO154" s="104"/>
      <c r="AP154" s="104"/>
      <c r="AQ154" s="101"/>
      <c r="AR154" s="101"/>
      <c r="AS154" s="101"/>
      <c r="AT154" s="101"/>
      <c r="AU154" s="101"/>
      <c r="AV154" s="103"/>
      <c r="AW154" s="104"/>
      <c r="AX154" s="101"/>
      <c r="AY154" s="101"/>
      <c r="AZ154" s="101"/>
      <c r="BA154" s="101"/>
      <c r="BB154" s="101"/>
      <c r="BC154" s="101"/>
      <c r="BD154" s="101"/>
      <c r="BE154" s="101"/>
      <c r="BF154" s="105"/>
      <c r="BG154" s="101"/>
      <c r="BH154" s="104"/>
      <c r="BI154" s="101"/>
      <c r="BJ154" s="101"/>
      <c r="BK154" s="101"/>
      <c r="BL154" s="101"/>
      <c r="BM154" s="101"/>
      <c r="BN154" s="101"/>
      <c r="BO154" s="101"/>
      <c r="BP154" s="101"/>
      <c r="BQ154" s="101"/>
      <c r="BR154" s="101"/>
      <c r="BS154" s="101"/>
      <c r="BT154" s="101"/>
      <c r="BU154" s="103"/>
      <c r="BV154" s="43"/>
      <c r="BY154" s="136"/>
      <c r="BZ154" s="136"/>
      <c r="CA154" s="136"/>
      <c r="CB154" s="136"/>
      <c r="CC154" s="136"/>
      <c r="CD154" s="136"/>
      <c r="CE154" s="43"/>
      <c r="CF154" s="137"/>
      <c r="CG154" s="38"/>
      <c r="CH154" s="28"/>
      <c r="CI154" s="29"/>
      <c r="CM154" s="141"/>
      <c r="CN154" s="141"/>
      <c r="CO154" s="141"/>
      <c r="CP154" s="141"/>
      <c r="CQ154" s="141"/>
      <c r="CR154" s="146"/>
      <c r="CS154" s="146"/>
      <c r="CT154" s="146"/>
      <c r="CU154" s="141"/>
      <c r="CV154" s="141"/>
      <c r="CW154" s="141"/>
      <c r="CX154" s="141"/>
      <c r="CY154" s="141"/>
      <c r="CZ154" s="141"/>
      <c r="DA154" s="141"/>
      <c r="DB154" s="141"/>
      <c r="DC154" s="141"/>
      <c r="DD154" s="169">
        <v>782</v>
      </c>
      <c r="DE154" s="141">
        <v>194</v>
      </c>
      <c r="DF154" s="143">
        <v>1.54</v>
      </c>
      <c r="DG154" s="143"/>
      <c r="DH154" s="141"/>
      <c r="DI154" s="141"/>
      <c r="DJ154" s="141"/>
      <c r="DK154" s="143"/>
      <c r="DL154" s="141"/>
      <c r="DM154" s="145"/>
      <c r="DN154" s="141"/>
      <c r="DO154" s="141"/>
      <c r="DP154" s="141"/>
      <c r="DQ154" s="143"/>
      <c r="DR154" s="141"/>
      <c r="DS154" s="143"/>
      <c r="DT154" s="141"/>
      <c r="DU154" s="143"/>
      <c r="DX154" s="28"/>
      <c r="DY154" s="29"/>
      <c r="EB154" s="157"/>
      <c r="EC154" s="157"/>
      <c r="ED154" s="157"/>
      <c r="EE154" s="157"/>
      <c r="EF154" s="157"/>
      <c r="EG154" s="157"/>
      <c r="EH154" s="158"/>
      <c r="EI154" s="158"/>
      <c r="EJ154" s="158"/>
      <c r="EK154" s="157"/>
      <c r="EL154" s="157"/>
      <c r="EM154" s="157"/>
      <c r="EN154" s="157"/>
      <c r="EO154" s="157"/>
      <c r="EP154" s="157"/>
      <c r="EQ154" s="157"/>
      <c r="ER154" s="157"/>
      <c r="ES154" s="157"/>
      <c r="ET154" s="157"/>
      <c r="EU154" s="157"/>
      <c r="EV154" s="159"/>
      <c r="EW154" s="157"/>
      <c r="EX154" s="157"/>
      <c r="EY154" s="157"/>
      <c r="EZ154" s="157"/>
      <c r="FA154" s="157"/>
      <c r="FB154" s="157"/>
      <c r="FC154" s="157"/>
      <c r="FD154" s="157"/>
      <c r="FE154" s="157"/>
      <c r="FF154" s="157"/>
      <c r="FG154" s="160"/>
      <c r="FH154" s="161"/>
      <c r="FI154" s="157"/>
      <c r="FJ154" s="157"/>
    </row>
    <row r="155" spans="1:166" s="27" customFormat="1" x14ac:dyDescent="0.25">
      <c r="A155" s="52">
        <v>45899</v>
      </c>
      <c r="B155" s="37" t="s">
        <v>35</v>
      </c>
      <c r="C155" s="27" t="s">
        <v>31</v>
      </c>
      <c r="D155" s="27" t="s">
        <v>56</v>
      </c>
      <c r="E155" s="101"/>
      <c r="F155" s="101"/>
      <c r="G155" s="101"/>
      <c r="H155" s="101"/>
      <c r="I155" s="101"/>
      <c r="J155" s="101"/>
      <c r="K155" s="101"/>
      <c r="L155" s="101"/>
      <c r="M155" s="101"/>
      <c r="N155" s="107"/>
      <c r="O155" s="101"/>
      <c r="P155" s="101"/>
      <c r="Q155" s="101"/>
      <c r="R155" s="102"/>
      <c r="S155" s="103"/>
      <c r="T155" s="106"/>
      <c r="U155" s="101"/>
      <c r="V155" s="101"/>
      <c r="W155" s="103"/>
      <c r="X155" s="104"/>
      <c r="Y155" s="101"/>
      <c r="Z155" s="101"/>
      <c r="AA155" s="101"/>
      <c r="AB155" s="101"/>
      <c r="AC155" s="101"/>
      <c r="AD155" s="101"/>
      <c r="AE155" s="101"/>
      <c r="AF155" s="101"/>
      <c r="AG155" s="101"/>
      <c r="AH155" s="101"/>
      <c r="AI155" s="101"/>
      <c r="AJ155" s="105"/>
      <c r="AK155" s="101"/>
      <c r="AL155" s="104"/>
      <c r="AM155" s="101"/>
      <c r="AN155" s="103"/>
      <c r="AO155" s="104"/>
      <c r="AP155" s="104"/>
      <c r="AQ155" s="101"/>
      <c r="AR155" s="101"/>
      <c r="AS155" s="101"/>
      <c r="AT155" s="101"/>
      <c r="AU155" s="101"/>
      <c r="AV155" s="103"/>
      <c r="AW155" s="104"/>
      <c r="AX155" s="101"/>
      <c r="AY155" s="101"/>
      <c r="AZ155" s="101"/>
      <c r="BA155" s="101"/>
      <c r="BB155" s="101"/>
      <c r="BC155" s="101"/>
      <c r="BD155" s="101"/>
      <c r="BE155" s="101"/>
      <c r="BF155" s="105"/>
      <c r="BG155" s="101"/>
      <c r="BH155" s="104"/>
      <c r="BI155" s="101"/>
      <c r="BJ155" s="101"/>
      <c r="BK155" s="101"/>
      <c r="BL155" s="101"/>
      <c r="BM155" s="101"/>
      <c r="BN155" s="101"/>
      <c r="BO155" s="101"/>
      <c r="BP155" s="101"/>
      <c r="BQ155" s="101"/>
      <c r="BR155" s="101"/>
      <c r="BS155" s="101"/>
      <c r="BT155" s="101"/>
      <c r="BU155" s="103"/>
      <c r="BV155" s="43"/>
      <c r="BY155" s="136"/>
      <c r="BZ155" s="136"/>
      <c r="CA155" s="136"/>
      <c r="CB155" s="136"/>
      <c r="CC155" s="136"/>
      <c r="CD155" s="136"/>
      <c r="CE155" s="43"/>
      <c r="CF155" s="137"/>
      <c r="CG155" s="38"/>
      <c r="CH155" s="28"/>
      <c r="CI155" s="29"/>
      <c r="CM155" s="141"/>
      <c r="CN155" s="141"/>
      <c r="CO155" s="141"/>
      <c r="CP155" s="141"/>
      <c r="CQ155" s="141"/>
      <c r="CR155" s="146"/>
      <c r="CS155" s="146"/>
      <c r="CT155" s="146"/>
      <c r="CU155" s="141"/>
      <c r="CV155" s="141"/>
      <c r="CW155" s="141"/>
      <c r="CX155" s="141"/>
      <c r="CY155" s="141"/>
      <c r="CZ155" s="141"/>
      <c r="DA155" s="141"/>
      <c r="DB155" s="141"/>
      <c r="DC155" s="141"/>
      <c r="DD155" s="169" t="s">
        <v>202</v>
      </c>
      <c r="DE155" s="141">
        <v>195</v>
      </c>
      <c r="DF155" s="143">
        <v>1.55</v>
      </c>
      <c r="DG155" s="143"/>
      <c r="DH155" s="141"/>
      <c r="DI155" s="141"/>
      <c r="DJ155" s="141"/>
      <c r="DK155" s="143"/>
      <c r="DL155" s="141"/>
      <c r="DM155" s="145"/>
      <c r="DN155" s="141"/>
      <c r="DO155" s="141"/>
      <c r="DP155" s="141"/>
      <c r="DQ155" s="143"/>
      <c r="DR155" s="141"/>
      <c r="DS155" s="143"/>
      <c r="DT155" s="141"/>
      <c r="DU155" s="143"/>
      <c r="DX155" s="28"/>
      <c r="DY155" s="29"/>
      <c r="EB155" s="157"/>
      <c r="EC155" s="157"/>
      <c r="ED155" s="157"/>
      <c r="EE155" s="157"/>
      <c r="EF155" s="157"/>
      <c r="EG155" s="157"/>
      <c r="EH155" s="158"/>
      <c r="EI155" s="158"/>
      <c r="EJ155" s="158"/>
      <c r="EK155" s="157"/>
      <c r="EL155" s="157"/>
      <c r="EM155" s="157"/>
      <c r="EN155" s="157"/>
      <c r="EO155" s="157"/>
      <c r="EP155" s="157"/>
      <c r="EQ155" s="157"/>
      <c r="ER155" s="157"/>
      <c r="ES155" s="157"/>
      <c r="ET155" s="157"/>
      <c r="EU155" s="157"/>
      <c r="EV155" s="159"/>
      <c r="EW155" s="157"/>
      <c r="EX155" s="157"/>
      <c r="EY155" s="157"/>
      <c r="EZ155" s="157"/>
      <c r="FA155" s="157"/>
      <c r="FB155" s="157"/>
      <c r="FC155" s="157"/>
      <c r="FD155" s="157"/>
      <c r="FE155" s="157"/>
      <c r="FF155" s="157"/>
      <c r="FG155" s="160"/>
      <c r="FH155" s="161"/>
      <c r="FI155" s="157"/>
      <c r="FJ155" s="157"/>
    </row>
    <row r="156" spans="1:166" s="27" customFormat="1" x14ac:dyDescent="0.25">
      <c r="A156" s="52">
        <v>45900</v>
      </c>
      <c r="B156" s="37" t="s">
        <v>35</v>
      </c>
      <c r="C156" s="27" t="s">
        <v>31</v>
      </c>
      <c r="D156" s="27" t="s">
        <v>56</v>
      </c>
      <c r="E156" s="101"/>
      <c r="F156" s="101"/>
      <c r="G156" s="101"/>
      <c r="H156" s="101"/>
      <c r="I156" s="101"/>
      <c r="J156" s="101"/>
      <c r="K156" s="101"/>
      <c r="L156" s="101"/>
      <c r="M156" s="101"/>
      <c r="N156" s="107"/>
      <c r="O156" s="101"/>
      <c r="P156" s="101"/>
      <c r="Q156" s="101"/>
      <c r="R156" s="102"/>
      <c r="S156" s="103"/>
      <c r="T156" s="106"/>
      <c r="U156" s="101"/>
      <c r="V156" s="101"/>
      <c r="W156" s="103"/>
      <c r="X156" s="104"/>
      <c r="Y156" s="101"/>
      <c r="Z156" s="101"/>
      <c r="AA156" s="101"/>
      <c r="AB156" s="101"/>
      <c r="AC156" s="101"/>
      <c r="AD156" s="101"/>
      <c r="AE156" s="101"/>
      <c r="AF156" s="101"/>
      <c r="AG156" s="101"/>
      <c r="AH156" s="101"/>
      <c r="AI156" s="101"/>
      <c r="AJ156" s="105"/>
      <c r="AK156" s="101"/>
      <c r="AL156" s="104"/>
      <c r="AM156" s="101"/>
      <c r="AN156" s="103"/>
      <c r="AO156" s="104"/>
      <c r="AP156" s="104"/>
      <c r="AQ156" s="101"/>
      <c r="AR156" s="101"/>
      <c r="AS156" s="101"/>
      <c r="AT156" s="101"/>
      <c r="AU156" s="101"/>
      <c r="AV156" s="103"/>
      <c r="AW156" s="104"/>
      <c r="AX156" s="101"/>
      <c r="AY156" s="101"/>
      <c r="AZ156" s="101"/>
      <c r="BA156" s="101"/>
      <c r="BB156" s="101"/>
      <c r="BC156" s="101"/>
      <c r="BD156" s="101"/>
      <c r="BE156" s="101"/>
      <c r="BF156" s="105"/>
      <c r="BG156" s="101"/>
      <c r="BH156" s="104"/>
      <c r="BI156" s="101"/>
      <c r="BJ156" s="101"/>
      <c r="BK156" s="101"/>
      <c r="BL156" s="101"/>
      <c r="BM156" s="101"/>
      <c r="BN156" s="101"/>
      <c r="BO156" s="101"/>
      <c r="BP156" s="101"/>
      <c r="BQ156" s="101"/>
      <c r="BR156" s="101"/>
      <c r="BS156" s="101"/>
      <c r="BT156" s="101"/>
      <c r="BU156" s="103"/>
      <c r="BV156" s="43"/>
      <c r="BY156" s="136"/>
      <c r="BZ156" s="136"/>
      <c r="CA156" s="136"/>
      <c r="CB156" s="136"/>
      <c r="CC156" s="136"/>
      <c r="CD156" s="136"/>
      <c r="CE156" s="43"/>
      <c r="CF156" s="137"/>
      <c r="CG156" s="38"/>
      <c r="CH156" s="28"/>
      <c r="CI156" s="29"/>
      <c r="CM156" s="141"/>
      <c r="CN156" s="141"/>
      <c r="CO156" s="141"/>
      <c r="CP156" s="141"/>
      <c r="CQ156" s="141"/>
      <c r="CR156" s="146"/>
      <c r="CS156" s="146"/>
      <c r="CT156" s="146"/>
      <c r="CU156" s="141"/>
      <c r="CV156" s="141"/>
      <c r="CW156" s="141"/>
      <c r="CX156" s="141"/>
      <c r="CY156" s="141"/>
      <c r="CZ156" s="141"/>
      <c r="DA156" s="141"/>
      <c r="DB156" s="141"/>
      <c r="DC156" s="141"/>
      <c r="DD156" s="169">
        <v>1655</v>
      </c>
      <c r="DE156" s="141">
        <v>196</v>
      </c>
      <c r="DF156" s="143">
        <v>1.56</v>
      </c>
      <c r="DG156" s="143"/>
      <c r="DH156" s="141"/>
      <c r="DI156" s="141"/>
      <c r="DJ156" s="141"/>
      <c r="DK156" s="143"/>
      <c r="DL156" s="141"/>
      <c r="DM156" s="145"/>
      <c r="DN156" s="141"/>
      <c r="DO156" s="141"/>
      <c r="DP156" s="141"/>
      <c r="DQ156" s="143"/>
      <c r="DR156" s="141"/>
      <c r="DS156" s="143"/>
      <c r="DT156" s="141"/>
      <c r="DU156" s="143"/>
      <c r="DX156" s="28"/>
      <c r="DY156" s="29"/>
      <c r="EB156" s="157"/>
      <c r="EC156" s="157"/>
      <c r="ED156" s="157"/>
      <c r="EE156" s="157"/>
      <c r="EF156" s="157"/>
      <c r="EG156" s="157"/>
      <c r="EH156" s="158"/>
      <c r="EI156" s="158"/>
      <c r="EJ156" s="158"/>
      <c r="EK156" s="157"/>
      <c r="EL156" s="157"/>
      <c r="EM156" s="157"/>
      <c r="EN156" s="157"/>
      <c r="EO156" s="157"/>
      <c r="EP156" s="157"/>
      <c r="EQ156" s="157"/>
      <c r="ER156" s="157"/>
      <c r="ES156" s="157"/>
      <c r="ET156" s="157"/>
      <c r="EU156" s="157"/>
      <c r="EV156" s="159"/>
      <c r="EW156" s="157"/>
      <c r="EX156" s="157"/>
      <c r="EY156" s="157"/>
      <c r="EZ156" s="157"/>
      <c r="FA156" s="157"/>
      <c r="FB156" s="157"/>
      <c r="FC156" s="157"/>
      <c r="FD156" s="157"/>
      <c r="FE156" s="157"/>
      <c r="FF156" s="157"/>
      <c r="FG156" s="160"/>
      <c r="FH156" s="161"/>
      <c r="FI156" s="157"/>
      <c r="FJ156" s="157"/>
    </row>
    <row r="157" spans="1:166" s="27" customFormat="1" x14ac:dyDescent="0.25">
      <c r="A157" s="52">
        <v>45901</v>
      </c>
      <c r="B157" s="37" t="s">
        <v>36</v>
      </c>
      <c r="C157" s="27" t="s">
        <v>4</v>
      </c>
      <c r="D157" s="27" t="s">
        <v>56</v>
      </c>
      <c r="E157" s="101"/>
      <c r="F157" s="101"/>
      <c r="G157" s="101"/>
      <c r="H157" s="101"/>
      <c r="I157" s="101"/>
      <c r="J157" s="101"/>
      <c r="K157" s="101"/>
      <c r="L157" s="101"/>
      <c r="M157" s="101"/>
      <c r="N157" s="107"/>
      <c r="O157" s="101"/>
      <c r="P157" s="101"/>
      <c r="Q157" s="101"/>
      <c r="R157" s="102"/>
      <c r="S157" s="103"/>
      <c r="T157" s="106"/>
      <c r="U157" s="101"/>
      <c r="V157" s="101"/>
      <c r="W157" s="103"/>
      <c r="X157" s="104"/>
      <c r="Y157" s="101"/>
      <c r="Z157" s="101"/>
      <c r="AA157" s="101"/>
      <c r="AB157" s="101"/>
      <c r="AC157" s="101"/>
      <c r="AD157" s="101"/>
      <c r="AE157" s="101"/>
      <c r="AF157" s="101"/>
      <c r="AG157" s="101"/>
      <c r="AH157" s="101"/>
      <c r="AI157" s="101"/>
      <c r="AJ157" s="105"/>
      <c r="AK157" s="101"/>
      <c r="AL157" s="104"/>
      <c r="AM157" s="101"/>
      <c r="AN157" s="103"/>
      <c r="AO157" s="104"/>
      <c r="AP157" s="104"/>
      <c r="AQ157" s="101"/>
      <c r="AR157" s="101"/>
      <c r="AS157" s="101"/>
      <c r="AT157" s="101"/>
      <c r="AU157" s="101"/>
      <c r="AV157" s="103"/>
      <c r="AW157" s="104"/>
      <c r="AX157" s="101"/>
      <c r="AY157" s="101"/>
      <c r="AZ157" s="101"/>
      <c r="BA157" s="101"/>
      <c r="BB157" s="101"/>
      <c r="BC157" s="101"/>
      <c r="BD157" s="101"/>
      <c r="BE157" s="101"/>
      <c r="BF157" s="105"/>
      <c r="BG157" s="101"/>
      <c r="BH157" s="104"/>
      <c r="BI157" s="101"/>
      <c r="BJ157" s="101"/>
      <c r="BK157" s="101"/>
      <c r="BL157" s="101"/>
      <c r="BM157" s="101"/>
      <c r="BN157" s="101"/>
      <c r="BO157" s="101"/>
      <c r="BP157" s="101"/>
      <c r="BQ157" s="101"/>
      <c r="BR157" s="101"/>
      <c r="BS157" s="101"/>
      <c r="BT157" s="101"/>
      <c r="BU157" s="103"/>
      <c r="BV157" s="43"/>
      <c r="BY157" s="136"/>
      <c r="BZ157" s="136"/>
      <c r="CA157" s="136"/>
      <c r="CB157" s="136"/>
      <c r="CC157" s="136"/>
      <c r="CD157" s="136"/>
      <c r="CE157" s="43"/>
      <c r="CF157" s="137"/>
      <c r="CG157" s="38"/>
      <c r="CH157" s="28"/>
      <c r="CI157" s="29"/>
      <c r="CM157" s="141"/>
      <c r="CN157" s="141"/>
      <c r="CO157" s="141"/>
      <c r="CP157" s="141"/>
      <c r="CQ157" s="141"/>
      <c r="CR157" s="146"/>
      <c r="CS157" s="146"/>
      <c r="CT157" s="146"/>
      <c r="CU157" s="141"/>
      <c r="CV157" s="141"/>
      <c r="CW157" s="141"/>
      <c r="CX157" s="141"/>
      <c r="CY157" s="141"/>
      <c r="CZ157" s="141"/>
      <c r="DA157" s="141"/>
      <c r="DB157" s="141"/>
      <c r="DC157" s="141"/>
      <c r="DD157" s="169">
        <v>1084</v>
      </c>
      <c r="DE157" s="141">
        <v>197</v>
      </c>
      <c r="DF157" s="143">
        <v>1.57</v>
      </c>
      <c r="DG157" s="143"/>
      <c r="DH157" s="141"/>
      <c r="DI157" s="141"/>
      <c r="DJ157" s="141"/>
      <c r="DK157" s="143"/>
      <c r="DL157" s="141"/>
      <c r="DM157" s="145"/>
      <c r="DN157" s="141"/>
      <c r="DO157" s="141"/>
      <c r="DP157" s="141"/>
      <c r="DQ157" s="143"/>
      <c r="DR157" s="141"/>
      <c r="DS157" s="143"/>
      <c r="DT157" s="141"/>
      <c r="DU157" s="143"/>
      <c r="DX157" s="28"/>
      <c r="DY157" s="29"/>
      <c r="EB157" s="157"/>
      <c r="EC157" s="157"/>
      <c r="ED157" s="157"/>
      <c r="EE157" s="157"/>
      <c r="EF157" s="157"/>
      <c r="EG157" s="157"/>
      <c r="EH157" s="158"/>
      <c r="EI157" s="158"/>
      <c r="EJ157" s="158"/>
      <c r="EK157" s="157"/>
      <c r="EL157" s="157"/>
      <c r="EM157" s="157"/>
      <c r="EN157" s="157"/>
      <c r="EO157" s="157"/>
      <c r="EP157" s="157"/>
      <c r="EQ157" s="157"/>
      <c r="ER157" s="157"/>
      <c r="ES157" s="157"/>
      <c r="ET157" s="157"/>
      <c r="EU157" s="157"/>
      <c r="EV157" s="159"/>
      <c r="EW157" s="157"/>
      <c r="EX157" s="157"/>
      <c r="EY157" s="157"/>
      <c r="EZ157" s="157"/>
      <c r="FA157" s="157"/>
      <c r="FB157" s="157"/>
      <c r="FC157" s="157"/>
      <c r="FD157" s="157"/>
      <c r="FE157" s="157"/>
      <c r="FF157" s="157"/>
      <c r="FG157" s="160"/>
      <c r="FH157" s="161"/>
      <c r="FI157" s="157"/>
      <c r="FJ157" s="157"/>
    </row>
    <row r="158" spans="1:166" s="27" customFormat="1" x14ac:dyDescent="0.25">
      <c r="A158" s="52">
        <v>45902</v>
      </c>
      <c r="B158" s="37" t="s">
        <v>36</v>
      </c>
      <c r="C158" s="27" t="s">
        <v>4</v>
      </c>
      <c r="D158" s="27" t="s">
        <v>56</v>
      </c>
      <c r="E158" s="101"/>
      <c r="F158" s="101"/>
      <c r="G158" s="101"/>
      <c r="H158" s="101"/>
      <c r="I158" s="101"/>
      <c r="J158" s="101"/>
      <c r="K158" s="101"/>
      <c r="L158" s="101"/>
      <c r="M158" s="101"/>
      <c r="N158" s="107"/>
      <c r="O158" s="101"/>
      <c r="P158" s="101"/>
      <c r="Q158" s="101"/>
      <c r="R158" s="102"/>
      <c r="S158" s="103"/>
      <c r="T158" s="106"/>
      <c r="U158" s="101"/>
      <c r="V158" s="101"/>
      <c r="W158" s="103"/>
      <c r="X158" s="104"/>
      <c r="Y158" s="101"/>
      <c r="Z158" s="101"/>
      <c r="AA158" s="101"/>
      <c r="AB158" s="101"/>
      <c r="AC158" s="101"/>
      <c r="AD158" s="101"/>
      <c r="AE158" s="101"/>
      <c r="AF158" s="101"/>
      <c r="AG158" s="101"/>
      <c r="AH158" s="101"/>
      <c r="AI158" s="101"/>
      <c r="AJ158" s="105"/>
      <c r="AK158" s="101"/>
      <c r="AL158" s="104"/>
      <c r="AM158" s="101"/>
      <c r="AN158" s="103"/>
      <c r="AO158" s="104"/>
      <c r="AP158" s="104"/>
      <c r="AQ158" s="101"/>
      <c r="AR158" s="101"/>
      <c r="AS158" s="101"/>
      <c r="AT158" s="101"/>
      <c r="AU158" s="101"/>
      <c r="AV158" s="103"/>
      <c r="AW158" s="104"/>
      <c r="AX158" s="101"/>
      <c r="AY158" s="101"/>
      <c r="AZ158" s="101"/>
      <c r="BA158" s="101"/>
      <c r="BB158" s="101"/>
      <c r="BC158" s="101"/>
      <c r="BD158" s="101"/>
      <c r="BE158" s="101"/>
      <c r="BF158" s="105"/>
      <c r="BG158" s="101"/>
      <c r="BH158" s="104"/>
      <c r="BI158" s="101"/>
      <c r="BJ158" s="101"/>
      <c r="BK158" s="101"/>
      <c r="BL158" s="101"/>
      <c r="BM158" s="101"/>
      <c r="BN158" s="101"/>
      <c r="BO158" s="101"/>
      <c r="BP158" s="101"/>
      <c r="BQ158" s="101"/>
      <c r="BR158" s="101"/>
      <c r="BS158" s="101"/>
      <c r="BT158" s="101"/>
      <c r="BU158" s="103"/>
      <c r="BV158" s="43"/>
      <c r="BY158" s="136"/>
      <c r="BZ158" s="136"/>
      <c r="CA158" s="136"/>
      <c r="CB158" s="136"/>
      <c r="CC158" s="136"/>
      <c r="CD158" s="136"/>
      <c r="CE158" s="43"/>
      <c r="CF158" s="137"/>
      <c r="CG158" s="38"/>
      <c r="CH158" s="28"/>
      <c r="CI158" s="29"/>
      <c r="CM158" s="141"/>
      <c r="CN158" s="141"/>
      <c r="CO158" s="141"/>
      <c r="CP158" s="141"/>
      <c r="CQ158" s="141"/>
      <c r="CR158" s="146"/>
      <c r="CS158" s="146"/>
      <c r="CT158" s="146"/>
      <c r="CU158" s="141"/>
      <c r="CV158" s="141"/>
      <c r="CW158" s="141"/>
      <c r="CX158" s="141"/>
      <c r="CY158" s="141"/>
      <c r="CZ158" s="141"/>
      <c r="DA158" s="141"/>
      <c r="DB158" s="141"/>
      <c r="DC158" s="141"/>
      <c r="DD158" s="169">
        <v>1467</v>
      </c>
      <c r="DE158" s="141">
        <v>198</v>
      </c>
      <c r="DF158" s="143">
        <v>1.58</v>
      </c>
      <c r="DG158" s="143"/>
      <c r="DH158" s="141"/>
      <c r="DI158" s="141"/>
      <c r="DJ158" s="141"/>
      <c r="DK158" s="143"/>
      <c r="DL158" s="141"/>
      <c r="DM158" s="145"/>
      <c r="DN158" s="141"/>
      <c r="DO158" s="141"/>
      <c r="DP158" s="141"/>
      <c r="DQ158" s="143"/>
      <c r="DR158" s="141"/>
      <c r="DS158" s="143"/>
      <c r="DT158" s="141"/>
      <c r="DU158" s="143"/>
      <c r="DX158" s="28"/>
      <c r="DY158" s="29"/>
      <c r="EB158" s="157"/>
      <c r="EC158" s="157"/>
      <c r="ED158" s="157"/>
      <c r="EE158" s="157"/>
      <c r="EF158" s="157"/>
      <c r="EG158" s="157"/>
      <c r="EH158" s="158"/>
      <c r="EI158" s="158"/>
      <c r="EJ158" s="158"/>
      <c r="EK158" s="157"/>
      <c r="EL158" s="157"/>
      <c r="EM158" s="157"/>
      <c r="EN158" s="157"/>
      <c r="EO158" s="157"/>
      <c r="EP158" s="157"/>
      <c r="EQ158" s="157"/>
      <c r="ER158" s="157"/>
      <c r="ES158" s="157"/>
      <c r="ET158" s="157"/>
      <c r="EU158" s="157"/>
      <c r="EV158" s="159"/>
      <c r="EW158" s="157"/>
      <c r="EX158" s="157"/>
      <c r="EY158" s="157"/>
      <c r="EZ158" s="157"/>
      <c r="FA158" s="157"/>
      <c r="FB158" s="157"/>
      <c r="FC158" s="157"/>
      <c r="FD158" s="157"/>
      <c r="FE158" s="157"/>
      <c r="FF158" s="157"/>
      <c r="FG158" s="160"/>
      <c r="FH158" s="161"/>
      <c r="FI158" s="157"/>
      <c r="FJ158" s="157"/>
    </row>
    <row r="159" spans="1:166" s="27" customFormat="1" x14ac:dyDescent="0.25">
      <c r="A159" s="52">
        <v>45903</v>
      </c>
      <c r="B159" s="37" t="s">
        <v>36</v>
      </c>
      <c r="C159" s="27" t="s">
        <v>4</v>
      </c>
      <c r="D159" s="27" t="s">
        <v>56</v>
      </c>
      <c r="E159" s="101"/>
      <c r="F159" s="101"/>
      <c r="G159" s="101"/>
      <c r="H159" s="101"/>
      <c r="I159" s="101"/>
      <c r="J159" s="101"/>
      <c r="K159" s="101"/>
      <c r="L159" s="101"/>
      <c r="M159" s="101"/>
      <c r="N159" s="107"/>
      <c r="O159" s="101"/>
      <c r="P159" s="101"/>
      <c r="Q159" s="101"/>
      <c r="R159" s="102"/>
      <c r="S159" s="103"/>
      <c r="T159" s="106"/>
      <c r="U159" s="101"/>
      <c r="V159" s="101"/>
      <c r="W159" s="103"/>
      <c r="X159" s="104"/>
      <c r="Y159" s="101"/>
      <c r="Z159" s="101"/>
      <c r="AA159" s="101"/>
      <c r="AB159" s="101"/>
      <c r="AC159" s="101"/>
      <c r="AD159" s="101"/>
      <c r="AE159" s="101"/>
      <c r="AF159" s="101"/>
      <c r="AG159" s="101"/>
      <c r="AH159" s="101"/>
      <c r="AI159" s="101"/>
      <c r="AJ159" s="105"/>
      <c r="AK159" s="101"/>
      <c r="AL159" s="104"/>
      <c r="AM159" s="101"/>
      <c r="AN159" s="103"/>
      <c r="AO159" s="104"/>
      <c r="AP159" s="104"/>
      <c r="AQ159" s="101"/>
      <c r="AR159" s="101"/>
      <c r="AS159" s="101"/>
      <c r="AT159" s="101"/>
      <c r="AU159" s="101"/>
      <c r="AV159" s="103"/>
      <c r="AW159" s="104"/>
      <c r="AX159" s="101"/>
      <c r="AY159" s="101"/>
      <c r="AZ159" s="101"/>
      <c r="BA159" s="101"/>
      <c r="BB159" s="101"/>
      <c r="BC159" s="101"/>
      <c r="BD159" s="101"/>
      <c r="BE159" s="101"/>
      <c r="BF159" s="105"/>
      <c r="BG159" s="101"/>
      <c r="BH159" s="104"/>
      <c r="BI159" s="101"/>
      <c r="BJ159" s="101"/>
      <c r="BK159" s="101"/>
      <c r="BL159" s="101"/>
      <c r="BM159" s="101"/>
      <c r="BN159" s="101"/>
      <c r="BO159" s="101"/>
      <c r="BP159" s="101"/>
      <c r="BQ159" s="101"/>
      <c r="BR159" s="101"/>
      <c r="BS159" s="101"/>
      <c r="BT159" s="101"/>
      <c r="BU159" s="103"/>
      <c r="BV159" s="43"/>
      <c r="BY159" s="136"/>
      <c r="BZ159" s="136"/>
      <c r="CA159" s="136"/>
      <c r="CB159" s="136"/>
      <c r="CC159" s="136"/>
      <c r="CD159" s="136"/>
      <c r="CE159" s="43"/>
      <c r="CF159" s="137"/>
      <c r="CG159" s="38"/>
      <c r="CH159" s="28"/>
      <c r="CI159" s="29"/>
      <c r="CM159" s="141"/>
      <c r="CN159" s="141"/>
      <c r="CO159" s="141"/>
      <c r="CP159" s="141"/>
      <c r="CQ159" s="141"/>
      <c r="CR159" s="146"/>
      <c r="CS159" s="146"/>
      <c r="CT159" s="146"/>
      <c r="CU159" s="141"/>
      <c r="CV159" s="141"/>
      <c r="CW159" s="141"/>
      <c r="CX159" s="141"/>
      <c r="CY159" s="141"/>
      <c r="CZ159" s="141"/>
      <c r="DA159" s="141"/>
      <c r="DB159" s="141"/>
      <c r="DC159" s="141"/>
      <c r="DD159" s="169">
        <v>1735</v>
      </c>
      <c r="DE159" s="141">
        <v>199</v>
      </c>
      <c r="DF159" s="143">
        <v>1.59</v>
      </c>
      <c r="DG159" s="143"/>
      <c r="DH159" s="141"/>
      <c r="DI159" s="141"/>
      <c r="DJ159" s="141"/>
      <c r="DK159" s="143"/>
      <c r="DL159" s="141"/>
      <c r="DM159" s="145"/>
      <c r="DN159" s="141"/>
      <c r="DO159" s="141"/>
      <c r="DP159" s="141"/>
      <c r="DQ159" s="143"/>
      <c r="DR159" s="141"/>
      <c r="DS159" s="143"/>
      <c r="DT159" s="141"/>
      <c r="DU159" s="143"/>
      <c r="DX159" s="28"/>
      <c r="DY159" s="29"/>
      <c r="EB159" s="157"/>
      <c r="EC159" s="157"/>
      <c r="ED159" s="157"/>
      <c r="EE159" s="157"/>
      <c r="EF159" s="157"/>
      <c r="EG159" s="157"/>
      <c r="EH159" s="158"/>
      <c r="EI159" s="158"/>
      <c r="EJ159" s="158"/>
      <c r="EK159" s="157"/>
      <c r="EL159" s="157"/>
      <c r="EM159" s="157"/>
      <c r="EN159" s="157"/>
      <c r="EO159" s="157"/>
      <c r="EP159" s="157"/>
      <c r="EQ159" s="157"/>
      <c r="ER159" s="157"/>
      <c r="ES159" s="157"/>
      <c r="ET159" s="157"/>
      <c r="EU159" s="157"/>
      <c r="EV159" s="159"/>
      <c r="EW159" s="157"/>
      <c r="EX159" s="157"/>
      <c r="EY159" s="157"/>
      <c r="EZ159" s="157"/>
      <c r="FA159" s="157"/>
      <c r="FB159" s="157"/>
      <c r="FC159" s="157"/>
      <c r="FD159" s="157"/>
      <c r="FE159" s="157"/>
      <c r="FF159" s="157"/>
      <c r="FG159" s="160"/>
      <c r="FH159" s="161"/>
      <c r="FI159" s="157"/>
      <c r="FJ159" s="157"/>
    </row>
    <row r="160" spans="1:166" s="27" customFormat="1" x14ac:dyDescent="0.25">
      <c r="A160" s="52">
        <v>45904</v>
      </c>
      <c r="B160" s="37" t="s">
        <v>36</v>
      </c>
      <c r="C160" s="27" t="s">
        <v>4</v>
      </c>
      <c r="D160" s="27" t="s">
        <v>56</v>
      </c>
      <c r="E160" s="101"/>
      <c r="F160" s="101"/>
      <c r="G160" s="101"/>
      <c r="H160" s="101"/>
      <c r="I160" s="101"/>
      <c r="J160" s="101"/>
      <c r="K160" s="101"/>
      <c r="L160" s="101"/>
      <c r="M160" s="101"/>
      <c r="N160" s="107"/>
      <c r="O160" s="101"/>
      <c r="P160" s="101"/>
      <c r="Q160" s="101"/>
      <c r="R160" s="102"/>
      <c r="S160" s="103"/>
      <c r="T160" s="106"/>
      <c r="U160" s="101"/>
      <c r="V160" s="101"/>
      <c r="W160" s="103"/>
      <c r="X160" s="104"/>
      <c r="Y160" s="101"/>
      <c r="Z160" s="101"/>
      <c r="AA160" s="101"/>
      <c r="AB160" s="101"/>
      <c r="AC160" s="101"/>
      <c r="AD160" s="101"/>
      <c r="AE160" s="101"/>
      <c r="AF160" s="101"/>
      <c r="AG160" s="101"/>
      <c r="AH160" s="101"/>
      <c r="AI160" s="101"/>
      <c r="AJ160" s="105"/>
      <c r="AK160" s="101"/>
      <c r="AL160" s="104"/>
      <c r="AM160" s="101"/>
      <c r="AN160" s="103"/>
      <c r="AO160" s="104"/>
      <c r="AP160" s="104"/>
      <c r="AQ160" s="101"/>
      <c r="AR160" s="101"/>
      <c r="AS160" s="101"/>
      <c r="AT160" s="101"/>
      <c r="AU160" s="101"/>
      <c r="AV160" s="103"/>
      <c r="AW160" s="104"/>
      <c r="AX160" s="101"/>
      <c r="AY160" s="101"/>
      <c r="AZ160" s="101"/>
      <c r="BA160" s="101"/>
      <c r="BB160" s="101"/>
      <c r="BC160" s="101"/>
      <c r="BD160" s="101"/>
      <c r="BE160" s="101"/>
      <c r="BF160" s="105"/>
      <c r="BG160" s="101"/>
      <c r="BH160" s="104"/>
      <c r="BI160" s="101"/>
      <c r="BJ160" s="101"/>
      <c r="BK160" s="101"/>
      <c r="BL160" s="101"/>
      <c r="BM160" s="101"/>
      <c r="BN160" s="101"/>
      <c r="BO160" s="101"/>
      <c r="BP160" s="101"/>
      <c r="BQ160" s="101"/>
      <c r="BR160" s="101"/>
      <c r="BS160" s="101"/>
      <c r="BT160" s="101"/>
      <c r="BU160" s="103"/>
      <c r="BV160" s="43"/>
      <c r="BY160" s="136"/>
      <c r="BZ160" s="136"/>
      <c r="CA160" s="136"/>
      <c r="CB160" s="136"/>
      <c r="CC160" s="136"/>
      <c r="CD160" s="136"/>
      <c r="CE160" s="43"/>
      <c r="CF160" s="137"/>
      <c r="CG160" s="38"/>
      <c r="CH160" s="28"/>
      <c r="CI160" s="29"/>
      <c r="CM160" s="141"/>
      <c r="CN160" s="141"/>
      <c r="CO160" s="141"/>
      <c r="CP160" s="141"/>
      <c r="CQ160" s="141"/>
      <c r="CR160" s="146"/>
      <c r="CS160" s="146"/>
      <c r="CT160" s="146"/>
      <c r="CU160" s="141"/>
      <c r="CV160" s="141"/>
      <c r="CW160" s="141"/>
      <c r="CX160" s="141"/>
      <c r="CY160" s="141"/>
      <c r="CZ160" s="141"/>
      <c r="DA160" s="141"/>
      <c r="DB160" s="141"/>
      <c r="DC160" s="141"/>
      <c r="DD160" s="169">
        <v>1524</v>
      </c>
      <c r="DE160" s="141">
        <v>200</v>
      </c>
      <c r="DF160" s="143">
        <v>1.6</v>
      </c>
      <c r="DG160" s="143"/>
      <c r="DH160" s="141"/>
      <c r="DI160" s="141"/>
      <c r="DJ160" s="141"/>
      <c r="DK160" s="143"/>
      <c r="DL160" s="141"/>
      <c r="DM160" s="145"/>
      <c r="DN160" s="141"/>
      <c r="DO160" s="141"/>
      <c r="DP160" s="141"/>
      <c r="DQ160" s="143"/>
      <c r="DR160" s="141"/>
      <c r="DS160" s="143"/>
      <c r="DT160" s="141"/>
      <c r="DU160" s="143"/>
      <c r="DX160" s="28"/>
      <c r="DY160" s="29"/>
      <c r="EB160" s="157"/>
      <c r="EC160" s="157"/>
      <c r="ED160" s="157"/>
      <c r="EE160" s="157"/>
      <c r="EF160" s="157"/>
      <c r="EG160" s="157"/>
      <c r="EH160" s="158"/>
      <c r="EI160" s="158"/>
      <c r="EJ160" s="158"/>
      <c r="EK160" s="157"/>
      <c r="EL160" s="157"/>
      <c r="EM160" s="157"/>
      <c r="EN160" s="157"/>
      <c r="EO160" s="157"/>
      <c r="EP160" s="157"/>
      <c r="EQ160" s="157"/>
      <c r="ER160" s="157"/>
      <c r="ES160" s="157"/>
      <c r="ET160" s="157"/>
      <c r="EU160" s="157"/>
      <c r="EV160" s="159"/>
      <c r="EW160" s="157"/>
      <c r="EX160" s="157"/>
      <c r="EY160" s="157"/>
      <c r="EZ160" s="157"/>
      <c r="FA160" s="157"/>
      <c r="FB160" s="157"/>
      <c r="FC160" s="157"/>
      <c r="FD160" s="157"/>
      <c r="FE160" s="157"/>
      <c r="FF160" s="157"/>
      <c r="FG160" s="160"/>
      <c r="FH160" s="161"/>
      <c r="FI160" s="157"/>
      <c r="FJ160" s="157"/>
    </row>
    <row r="161" spans="1:166" s="27" customFormat="1" x14ac:dyDescent="0.25">
      <c r="A161" s="52">
        <v>45905</v>
      </c>
      <c r="B161" s="37" t="s">
        <v>36</v>
      </c>
      <c r="C161" s="27" t="s">
        <v>4</v>
      </c>
      <c r="D161" s="27" t="s">
        <v>56</v>
      </c>
      <c r="E161" s="101"/>
      <c r="F161" s="101"/>
      <c r="G161" s="101"/>
      <c r="H161" s="101"/>
      <c r="I161" s="101"/>
      <c r="J161" s="101"/>
      <c r="K161" s="101"/>
      <c r="L161" s="101"/>
      <c r="M161" s="101"/>
      <c r="N161" s="107"/>
      <c r="O161" s="101"/>
      <c r="P161" s="101"/>
      <c r="Q161" s="101"/>
      <c r="R161" s="102"/>
      <c r="S161" s="103"/>
      <c r="T161" s="106"/>
      <c r="U161" s="101"/>
      <c r="V161" s="101"/>
      <c r="W161" s="103"/>
      <c r="X161" s="104"/>
      <c r="Y161" s="101"/>
      <c r="Z161" s="101"/>
      <c r="AA161" s="101"/>
      <c r="AB161" s="101"/>
      <c r="AC161" s="101"/>
      <c r="AD161" s="101"/>
      <c r="AE161" s="101"/>
      <c r="AF161" s="101"/>
      <c r="AG161" s="101"/>
      <c r="AH161" s="101"/>
      <c r="AI161" s="101"/>
      <c r="AJ161" s="105"/>
      <c r="AK161" s="101"/>
      <c r="AL161" s="104"/>
      <c r="AM161" s="101"/>
      <c r="AN161" s="103"/>
      <c r="AO161" s="104"/>
      <c r="AP161" s="104"/>
      <c r="AQ161" s="101"/>
      <c r="AR161" s="101"/>
      <c r="AS161" s="101"/>
      <c r="AT161" s="101"/>
      <c r="AU161" s="101"/>
      <c r="AV161" s="103"/>
      <c r="AW161" s="104"/>
      <c r="AX161" s="101"/>
      <c r="AY161" s="101"/>
      <c r="AZ161" s="101"/>
      <c r="BA161" s="101"/>
      <c r="BB161" s="101"/>
      <c r="BC161" s="101"/>
      <c r="BD161" s="101"/>
      <c r="BE161" s="101"/>
      <c r="BF161" s="105"/>
      <c r="BG161" s="101"/>
      <c r="BH161" s="104"/>
      <c r="BI161" s="101"/>
      <c r="BJ161" s="101"/>
      <c r="BK161" s="101"/>
      <c r="BL161" s="101"/>
      <c r="BM161" s="101"/>
      <c r="BN161" s="101"/>
      <c r="BO161" s="101"/>
      <c r="BP161" s="101"/>
      <c r="BQ161" s="101"/>
      <c r="BR161" s="101"/>
      <c r="BS161" s="101"/>
      <c r="BT161" s="101"/>
      <c r="BU161" s="103"/>
      <c r="BV161" s="43"/>
      <c r="BY161" s="136"/>
      <c r="BZ161" s="136"/>
      <c r="CA161" s="136"/>
      <c r="CB161" s="136"/>
      <c r="CC161" s="136"/>
      <c r="CD161" s="136"/>
      <c r="CE161" s="43"/>
      <c r="CF161" s="137"/>
      <c r="CG161" s="38"/>
      <c r="CH161" s="28"/>
      <c r="CI161" s="29"/>
      <c r="CM161" s="141"/>
      <c r="CN161" s="141"/>
      <c r="CO161" s="141"/>
      <c r="CP161" s="141"/>
      <c r="CQ161" s="141"/>
      <c r="CR161" s="146"/>
      <c r="CS161" s="146"/>
      <c r="CT161" s="146"/>
      <c r="CU161" s="141"/>
      <c r="CV161" s="141"/>
      <c r="CW161" s="141"/>
      <c r="CX161" s="141"/>
      <c r="CY161" s="141"/>
      <c r="CZ161" s="141"/>
      <c r="DA161" s="141"/>
      <c r="DB161" s="141"/>
      <c r="DC161" s="141"/>
      <c r="DD161" s="169">
        <v>551</v>
      </c>
      <c r="DE161" s="141">
        <v>201</v>
      </c>
      <c r="DF161" s="143">
        <v>1.61</v>
      </c>
      <c r="DG161" s="143"/>
      <c r="DH161" s="141"/>
      <c r="DI161" s="141"/>
      <c r="DJ161" s="141"/>
      <c r="DK161" s="143"/>
      <c r="DL161" s="141"/>
      <c r="DM161" s="145"/>
      <c r="DN161" s="141"/>
      <c r="DO161" s="141"/>
      <c r="DP161" s="141"/>
      <c r="DQ161" s="143"/>
      <c r="DR161" s="141"/>
      <c r="DS161" s="143"/>
      <c r="DT161" s="141"/>
      <c r="DU161" s="143"/>
      <c r="DX161" s="28"/>
      <c r="DY161" s="29"/>
      <c r="EB161" s="157"/>
      <c r="EC161" s="157"/>
      <c r="ED161" s="157"/>
      <c r="EE161" s="157"/>
      <c r="EF161" s="157"/>
      <c r="EG161" s="157"/>
      <c r="EH161" s="158"/>
      <c r="EI161" s="158"/>
      <c r="EJ161" s="158"/>
      <c r="EK161" s="157"/>
      <c r="EL161" s="157"/>
      <c r="EM161" s="157"/>
      <c r="EN161" s="157"/>
      <c r="EO161" s="157"/>
      <c r="EP161" s="157"/>
      <c r="EQ161" s="157"/>
      <c r="ER161" s="157"/>
      <c r="ES161" s="157"/>
      <c r="ET161" s="157"/>
      <c r="EU161" s="157"/>
      <c r="EV161" s="159"/>
      <c r="EW161" s="157"/>
      <c r="EX161" s="157"/>
      <c r="EY161" s="157"/>
      <c r="EZ161" s="157"/>
      <c r="FA161" s="157"/>
      <c r="FB161" s="157"/>
      <c r="FC161" s="157"/>
      <c r="FD161" s="157"/>
      <c r="FE161" s="157"/>
      <c r="FF161" s="157"/>
      <c r="FG161" s="160"/>
      <c r="FH161" s="161"/>
      <c r="FI161" s="157"/>
      <c r="FJ161" s="157"/>
    </row>
    <row r="162" spans="1:166" s="27" customFormat="1" x14ac:dyDescent="0.25">
      <c r="A162" s="52">
        <v>45906</v>
      </c>
      <c r="B162" s="37" t="s">
        <v>36</v>
      </c>
      <c r="C162" s="27" t="s">
        <v>4</v>
      </c>
      <c r="D162" s="27" t="s">
        <v>56</v>
      </c>
      <c r="E162" s="101"/>
      <c r="F162" s="101"/>
      <c r="G162" s="101"/>
      <c r="H162" s="101"/>
      <c r="I162" s="101"/>
      <c r="J162" s="101"/>
      <c r="K162" s="101"/>
      <c r="L162" s="101"/>
      <c r="M162" s="101"/>
      <c r="N162" s="107"/>
      <c r="O162" s="101"/>
      <c r="P162" s="101"/>
      <c r="Q162" s="101"/>
      <c r="R162" s="102"/>
      <c r="S162" s="103"/>
      <c r="T162" s="106"/>
      <c r="U162" s="101"/>
      <c r="V162" s="101"/>
      <c r="W162" s="103"/>
      <c r="X162" s="104"/>
      <c r="Y162" s="101"/>
      <c r="Z162" s="101"/>
      <c r="AA162" s="101"/>
      <c r="AB162" s="101"/>
      <c r="AC162" s="101"/>
      <c r="AD162" s="101"/>
      <c r="AE162" s="101"/>
      <c r="AF162" s="101"/>
      <c r="AG162" s="101"/>
      <c r="AH162" s="101"/>
      <c r="AI162" s="101"/>
      <c r="AJ162" s="105"/>
      <c r="AK162" s="101"/>
      <c r="AL162" s="104"/>
      <c r="AM162" s="101"/>
      <c r="AN162" s="103"/>
      <c r="AO162" s="104"/>
      <c r="AP162" s="104"/>
      <c r="AQ162" s="101"/>
      <c r="AR162" s="101"/>
      <c r="AS162" s="101"/>
      <c r="AT162" s="101"/>
      <c r="AU162" s="101"/>
      <c r="AV162" s="103"/>
      <c r="AW162" s="104"/>
      <c r="AX162" s="101"/>
      <c r="AY162" s="101"/>
      <c r="AZ162" s="101"/>
      <c r="BA162" s="101"/>
      <c r="BB162" s="101"/>
      <c r="BC162" s="101"/>
      <c r="BD162" s="101"/>
      <c r="BE162" s="101"/>
      <c r="BF162" s="105"/>
      <c r="BG162" s="101"/>
      <c r="BH162" s="104"/>
      <c r="BI162" s="101"/>
      <c r="BJ162" s="101"/>
      <c r="BK162" s="101"/>
      <c r="BL162" s="101"/>
      <c r="BM162" s="101"/>
      <c r="BN162" s="101"/>
      <c r="BO162" s="101"/>
      <c r="BP162" s="101"/>
      <c r="BQ162" s="101"/>
      <c r="BR162" s="101"/>
      <c r="BS162" s="101"/>
      <c r="BT162" s="101"/>
      <c r="BU162" s="103"/>
      <c r="BV162" s="43"/>
      <c r="BY162" s="136"/>
      <c r="BZ162" s="136"/>
      <c r="CA162" s="136"/>
      <c r="CB162" s="136"/>
      <c r="CC162" s="136"/>
      <c r="CD162" s="136"/>
      <c r="CE162" s="43"/>
      <c r="CF162" s="137"/>
      <c r="CG162" s="38"/>
      <c r="CH162" s="28"/>
      <c r="CI162" s="29"/>
      <c r="CM162" s="141"/>
      <c r="CN162" s="141"/>
      <c r="CO162" s="141"/>
      <c r="CP162" s="141"/>
      <c r="CQ162" s="141"/>
      <c r="CR162" s="146"/>
      <c r="CS162" s="146"/>
      <c r="CT162" s="146"/>
      <c r="CU162" s="141"/>
      <c r="CV162" s="141"/>
      <c r="CW162" s="141"/>
      <c r="CX162" s="141"/>
      <c r="CY162" s="141"/>
      <c r="CZ162" s="141"/>
      <c r="DA162" s="141"/>
      <c r="DB162" s="141"/>
      <c r="DC162" s="141"/>
      <c r="DD162" s="169" t="s">
        <v>202</v>
      </c>
      <c r="DE162" s="141">
        <v>202</v>
      </c>
      <c r="DF162" s="143">
        <v>1.62</v>
      </c>
      <c r="DG162" s="143"/>
      <c r="DH162" s="141"/>
      <c r="DI162" s="141"/>
      <c r="DJ162" s="141"/>
      <c r="DK162" s="143"/>
      <c r="DL162" s="141"/>
      <c r="DM162" s="145"/>
      <c r="DN162" s="141"/>
      <c r="DO162" s="141"/>
      <c r="DP162" s="141"/>
      <c r="DQ162" s="143"/>
      <c r="DR162" s="141"/>
      <c r="DS162" s="143"/>
      <c r="DT162" s="141"/>
      <c r="DU162" s="143"/>
      <c r="DX162" s="28"/>
      <c r="DY162" s="29"/>
      <c r="EB162" s="157"/>
      <c r="EC162" s="157"/>
      <c r="ED162" s="157"/>
      <c r="EE162" s="157"/>
      <c r="EF162" s="157"/>
      <c r="EG162" s="157"/>
      <c r="EH162" s="158"/>
      <c r="EI162" s="158"/>
      <c r="EJ162" s="158"/>
      <c r="EK162" s="157"/>
      <c r="EL162" s="157"/>
      <c r="EM162" s="157"/>
      <c r="EN162" s="157"/>
      <c r="EO162" s="157"/>
      <c r="EP162" s="157"/>
      <c r="EQ162" s="157"/>
      <c r="ER162" s="157"/>
      <c r="ES162" s="157"/>
      <c r="ET162" s="157"/>
      <c r="EU162" s="157"/>
      <c r="EV162" s="159"/>
      <c r="EW162" s="157"/>
      <c r="EX162" s="157"/>
      <c r="EY162" s="157"/>
      <c r="EZ162" s="157"/>
      <c r="FA162" s="157"/>
      <c r="FB162" s="157"/>
      <c r="FC162" s="157"/>
      <c r="FD162" s="157"/>
      <c r="FE162" s="157"/>
      <c r="FF162" s="157"/>
      <c r="FG162" s="160"/>
      <c r="FH162" s="161"/>
      <c r="FI162" s="157"/>
      <c r="FJ162" s="157"/>
    </row>
    <row r="163" spans="1:166" s="27" customFormat="1" x14ac:dyDescent="0.25">
      <c r="A163" s="52">
        <v>45907</v>
      </c>
      <c r="B163" s="37" t="s">
        <v>36</v>
      </c>
      <c r="C163" s="27" t="s">
        <v>4</v>
      </c>
      <c r="D163" s="27" t="s">
        <v>56</v>
      </c>
      <c r="E163" s="101"/>
      <c r="F163" s="101"/>
      <c r="G163" s="101"/>
      <c r="H163" s="101"/>
      <c r="I163" s="101"/>
      <c r="J163" s="101"/>
      <c r="K163" s="101"/>
      <c r="L163" s="101"/>
      <c r="M163" s="101"/>
      <c r="N163" s="107"/>
      <c r="O163" s="101"/>
      <c r="P163" s="101"/>
      <c r="Q163" s="101"/>
      <c r="R163" s="102"/>
      <c r="S163" s="103"/>
      <c r="T163" s="106"/>
      <c r="U163" s="101"/>
      <c r="V163" s="101"/>
      <c r="W163" s="103"/>
      <c r="X163" s="104"/>
      <c r="Y163" s="101"/>
      <c r="Z163" s="101"/>
      <c r="AA163" s="101"/>
      <c r="AB163" s="101"/>
      <c r="AC163" s="101"/>
      <c r="AD163" s="101"/>
      <c r="AE163" s="101"/>
      <c r="AF163" s="101"/>
      <c r="AG163" s="101"/>
      <c r="AH163" s="101"/>
      <c r="AI163" s="101"/>
      <c r="AJ163" s="105"/>
      <c r="AK163" s="101"/>
      <c r="AL163" s="104"/>
      <c r="AM163" s="101"/>
      <c r="AN163" s="103"/>
      <c r="AO163" s="104"/>
      <c r="AP163" s="104"/>
      <c r="AQ163" s="101"/>
      <c r="AR163" s="101"/>
      <c r="AS163" s="101"/>
      <c r="AT163" s="101"/>
      <c r="AU163" s="101"/>
      <c r="AV163" s="103"/>
      <c r="AW163" s="104"/>
      <c r="AX163" s="101"/>
      <c r="AY163" s="101"/>
      <c r="AZ163" s="101"/>
      <c r="BA163" s="101"/>
      <c r="BB163" s="101"/>
      <c r="BC163" s="101"/>
      <c r="BD163" s="101"/>
      <c r="BE163" s="101"/>
      <c r="BF163" s="105"/>
      <c r="BG163" s="101"/>
      <c r="BH163" s="104"/>
      <c r="BI163" s="101"/>
      <c r="BJ163" s="101"/>
      <c r="BK163" s="101"/>
      <c r="BL163" s="101"/>
      <c r="BM163" s="101"/>
      <c r="BN163" s="101"/>
      <c r="BO163" s="101"/>
      <c r="BP163" s="101"/>
      <c r="BQ163" s="101"/>
      <c r="BR163" s="101"/>
      <c r="BS163" s="101"/>
      <c r="BT163" s="101"/>
      <c r="BU163" s="103"/>
      <c r="BV163" s="43"/>
      <c r="BY163" s="136"/>
      <c r="BZ163" s="136"/>
      <c r="CA163" s="136"/>
      <c r="CB163" s="136"/>
      <c r="CC163" s="136"/>
      <c r="CD163" s="136"/>
      <c r="CE163" s="43"/>
      <c r="CF163" s="137"/>
      <c r="CG163" s="38"/>
      <c r="CH163" s="28"/>
      <c r="CI163" s="29"/>
      <c r="CM163" s="141"/>
      <c r="CN163" s="141"/>
      <c r="CO163" s="141"/>
      <c r="CP163" s="141"/>
      <c r="CQ163" s="141"/>
      <c r="CR163" s="146"/>
      <c r="CS163" s="146"/>
      <c r="CT163" s="146"/>
      <c r="CU163" s="141"/>
      <c r="CV163" s="141"/>
      <c r="CW163" s="141"/>
      <c r="CX163" s="141"/>
      <c r="CY163" s="141"/>
      <c r="CZ163" s="141"/>
      <c r="DA163" s="141"/>
      <c r="DB163" s="141"/>
      <c r="DC163" s="141"/>
      <c r="DD163" s="169">
        <v>1342</v>
      </c>
      <c r="DE163" s="141">
        <v>203</v>
      </c>
      <c r="DF163" s="143">
        <v>1.63</v>
      </c>
      <c r="DG163" s="143"/>
      <c r="DH163" s="141"/>
      <c r="DI163" s="141"/>
      <c r="DJ163" s="141"/>
      <c r="DK163" s="143"/>
      <c r="DL163" s="141"/>
      <c r="DM163" s="145"/>
      <c r="DN163" s="141"/>
      <c r="DO163" s="141"/>
      <c r="DP163" s="141"/>
      <c r="DQ163" s="143"/>
      <c r="DR163" s="141"/>
      <c r="DS163" s="143"/>
      <c r="DT163" s="141"/>
      <c r="DU163" s="143"/>
      <c r="DX163" s="28"/>
      <c r="DY163" s="29"/>
      <c r="EB163" s="157"/>
      <c r="EC163" s="157"/>
      <c r="ED163" s="157"/>
      <c r="EE163" s="157"/>
      <c r="EF163" s="157"/>
      <c r="EG163" s="157"/>
      <c r="EH163" s="158"/>
      <c r="EI163" s="158"/>
      <c r="EJ163" s="158"/>
      <c r="EK163" s="157"/>
      <c r="EL163" s="157"/>
      <c r="EM163" s="157"/>
      <c r="EN163" s="157"/>
      <c r="EO163" s="157"/>
      <c r="EP163" s="157"/>
      <c r="EQ163" s="157"/>
      <c r="ER163" s="157"/>
      <c r="ES163" s="157"/>
      <c r="ET163" s="157"/>
      <c r="EU163" s="157"/>
      <c r="EV163" s="159"/>
      <c r="EW163" s="157"/>
      <c r="EX163" s="157"/>
      <c r="EY163" s="157"/>
      <c r="EZ163" s="157"/>
      <c r="FA163" s="157"/>
      <c r="FB163" s="157"/>
      <c r="FC163" s="157"/>
      <c r="FD163" s="157"/>
      <c r="FE163" s="157"/>
      <c r="FF163" s="157"/>
      <c r="FG163" s="160"/>
      <c r="FH163" s="161"/>
      <c r="FI163" s="157"/>
      <c r="FJ163" s="157"/>
    </row>
    <row r="164" spans="1:166" s="27" customFormat="1" x14ac:dyDescent="0.25">
      <c r="A164" s="52">
        <v>45908</v>
      </c>
      <c r="B164" s="37" t="s">
        <v>37</v>
      </c>
      <c r="C164" s="27" t="s">
        <v>4</v>
      </c>
      <c r="D164" s="27" t="s">
        <v>56</v>
      </c>
      <c r="E164" s="101"/>
      <c r="F164" s="101"/>
      <c r="G164" s="101"/>
      <c r="H164" s="101"/>
      <c r="I164" s="101"/>
      <c r="J164" s="101"/>
      <c r="K164" s="101"/>
      <c r="L164" s="101"/>
      <c r="M164" s="101"/>
      <c r="N164" s="107"/>
      <c r="O164" s="101"/>
      <c r="P164" s="101"/>
      <c r="Q164" s="101"/>
      <c r="R164" s="102"/>
      <c r="S164" s="103"/>
      <c r="T164" s="106"/>
      <c r="U164" s="101"/>
      <c r="V164" s="101"/>
      <c r="W164" s="103"/>
      <c r="X164" s="104"/>
      <c r="Y164" s="101"/>
      <c r="Z164" s="101"/>
      <c r="AA164" s="101"/>
      <c r="AB164" s="101"/>
      <c r="AC164" s="101"/>
      <c r="AD164" s="101"/>
      <c r="AE164" s="101"/>
      <c r="AF164" s="101"/>
      <c r="AG164" s="101"/>
      <c r="AH164" s="101"/>
      <c r="AI164" s="101"/>
      <c r="AJ164" s="105"/>
      <c r="AK164" s="101"/>
      <c r="AL164" s="104"/>
      <c r="AM164" s="101"/>
      <c r="AN164" s="103"/>
      <c r="AO164" s="104"/>
      <c r="AP164" s="104"/>
      <c r="AQ164" s="101"/>
      <c r="AR164" s="101"/>
      <c r="AS164" s="101"/>
      <c r="AT164" s="101"/>
      <c r="AU164" s="101"/>
      <c r="AV164" s="103"/>
      <c r="AW164" s="104"/>
      <c r="AX164" s="101"/>
      <c r="AY164" s="101"/>
      <c r="AZ164" s="101"/>
      <c r="BA164" s="101"/>
      <c r="BB164" s="101"/>
      <c r="BC164" s="101"/>
      <c r="BD164" s="101"/>
      <c r="BE164" s="101"/>
      <c r="BF164" s="105"/>
      <c r="BG164" s="101"/>
      <c r="BH164" s="104"/>
      <c r="BI164" s="101"/>
      <c r="BJ164" s="101"/>
      <c r="BK164" s="101"/>
      <c r="BL164" s="101"/>
      <c r="BM164" s="101"/>
      <c r="BN164" s="101"/>
      <c r="BO164" s="101"/>
      <c r="BP164" s="101"/>
      <c r="BQ164" s="101"/>
      <c r="BR164" s="101"/>
      <c r="BS164" s="101"/>
      <c r="BT164" s="101"/>
      <c r="BU164" s="103"/>
      <c r="BV164" s="43"/>
      <c r="BY164" s="136"/>
      <c r="BZ164" s="136"/>
      <c r="CA164" s="136"/>
      <c r="CB164" s="136"/>
      <c r="CC164" s="136"/>
      <c r="CD164" s="136"/>
      <c r="CE164" s="43"/>
      <c r="CF164" s="137"/>
      <c r="CG164" s="38"/>
      <c r="CH164" s="28"/>
      <c r="CI164" s="29"/>
      <c r="CM164" s="141"/>
      <c r="CN164" s="141"/>
      <c r="CO164" s="141"/>
      <c r="CP164" s="141"/>
      <c r="CQ164" s="141"/>
      <c r="CR164" s="146"/>
      <c r="CS164" s="146"/>
      <c r="CT164" s="146"/>
      <c r="CU164" s="141"/>
      <c r="CV164" s="141"/>
      <c r="CW164" s="141"/>
      <c r="CX164" s="141"/>
      <c r="CY164" s="141"/>
      <c r="CZ164" s="141"/>
      <c r="DA164" s="141"/>
      <c r="DB164" s="141"/>
      <c r="DC164" s="141"/>
      <c r="DD164" s="169">
        <v>961</v>
      </c>
      <c r="DE164" s="141">
        <v>204</v>
      </c>
      <c r="DF164" s="143">
        <v>1.64</v>
      </c>
      <c r="DG164" s="143"/>
      <c r="DH164" s="141"/>
      <c r="DI164" s="141"/>
      <c r="DJ164" s="141"/>
      <c r="DK164" s="143"/>
      <c r="DL164" s="141"/>
      <c r="DM164" s="145"/>
      <c r="DN164" s="141"/>
      <c r="DO164" s="141"/>
      <c r="DP164" s="141"/>
      <c r="DQ164" s="143"/>
      <c r="DR164" s="141"/>
      <c r="DS164" s="143"/>
      <c r="DT164" s="141"/>
      <c r="DU164" s="143"/>
      <c r="DX164" s="28"/>
      <c r="DY164" s="29"/>
      <c r="EB164" s="157"/>
      <c r="EC164" s="157"/>
      <c r="ED164" s="157"/>
      <c r="EE164" s="157"/>
      <c r="EF164" s="157"/>
      <c r="EG164" s="157"/>
      <c r="EH164" s="158"/>
      <c r="EI164" s="158"/>
      <c r="EJ164" s="158"/>
      <c r="EK164" s="157"/>
      <c r="EL164" s="157"/>
      <c r="EM164" s="157"/>
      <c r="EN164" s="157"/>
      <c r="EO164" s="157"/>
      <c r="EP164" s="157"/>
      <c r="EQ164" s="157"/>
      <c r="ER164" s="157"/>
      <c r="ES164" s="157"/>
      <c r="ET164" s="157"/>
      <c r="EU164" s="157"/>
      <c r="EV164" s="159"/>
      <c r="EW164" s="157"/>
      <c r="EX164" s="157"/>
      <c r="EY164" s="157"/>
      <c r="EZ164" s="157"/>
      <c r="FA164" s="157"/>
      <c r="FB164" s="157"/>
      <c r="FC164" s="157"/>
      <c r="FD164" s="157"/>
      <c r="FE164" s="157"/>
      <c r="FF164" s="157"/>
      <c r="FG164" s="160"/>
      <c r="FH164" s="161"/>
      <c r="FI164" s="157"/>
      <c r="FJ164" s="157"/>
    </row>
    <row r="165" spans="1:166" s="27" customFormat="1" x14ac:dyDescent="0.25">
      <c r="A165" s="52">
        <v>45909</v>
      </c>
      <c r="B165" s="37" t="s">
        <v>37</v>
      </c>
      <c r="C165" s="27" t="s">
        <v>4</v>
      </c>
      <c r="D165" s="27" t="s">
        <v>56</v>
      </c>
      <c r="E165" s="101"/>
      <c r="F165" s="101"/>
      <c r="G165" s="101"/>
      <c r="H165" s="101"/>
      <c r="I165" s="101"/>
      <c r="J165" s="101"/>
      <c r="K165" s="101"/>
      <c r="L165" s="101"/>
      <c r="M165" s="101"/>
      <c r="N165" s="107"/>
      <c r="O165" s="101"/>
      <c r="P165" s="101"/>
      <c r="Q165" s="101"/>
      <c r="R165" s="102"/>
      <c r="S165" s="103"/>
      <c r="T165" s="106"/>
      <c r="U165" s="101"/>
      <c r="V165" s="101"/>
      <c r="W165" s="103"/>
      <c r="X165" s="104"/>
      <c r="Y165" s="101"/>
      <c r="Z165" s="101"/>
      <c r="AA165" s="101"/>
      <c r="AB165" s="101"/>
      <c r="AC165" s="101"/>
      <c r="AD165" s="101"/>
      <c r="AE165" s="101"/>
      <c r="AF165" s="101"/>
      <c r="AG165" s="101"/>
      <c r="AH165" s="101"/>
      <c r="AI165" s="101"/>
      <c r="AJ165" s="105"/>
      <c r="AK165" s="101"/>
      <c r="AL165" s="104"/>
      <c r="AM165" s="101"/>
      <c r="AN165" s="103"/>
      <c r="AO165" s="104"/>
      <c r="AP165" s="104"/>
      <c r="AQ165" s="101"/>
      <c r="AR165" s="101"/>
      <c r="AS165" s="101"/>
      <c r="AT165" s="101"/>
      <c r="AU165" s="101"/>
      <c r="AV165" s="103"/>
      <c r="AW165" s="104"/>
      <c r="AX165" s="101"/>
      <c r="AY165" s="101"/>
      <c r="AZ165" s="101"/>
      <c r="BA165" s="101"/>
      <c r="BB165" s="101"/>
      <c r="BC165" s="101"/>
      <c r="BD165" s="101"/>
      <c r="BE165" s="101"/>
      <c r="BF165" s="105"/>
      <c r="BG165" s="101"/>
      <c r="BH165" s="104"/>
      <c r="BI165" s="101"/>
      <c r="BJ165" s="101"/>
      <c r="BK165" s="101"/>
      <c r="BL165" s="101"/>
      <c r="BM165" s="101"/>
      <c r="BN165" s="101"/>
      <c r="BO165" s="101"/>
      <c r="BP165" s="101"/>
      <c r="BQ165" s="101"/>
      <c r="BR165" s="101"/>
      <c r="BS165" s="101"/>
      <c r="BT165" s="101"/>
      <c r="BU165" s="103"/>
      <c r="BV165" s="43"/>
      <c r="BY165" s="136"/>
      <c r="BZ165" s="136"/>
      <c r="CA165" s="136"/>
      <c r="CB165" s="136"/>
      <c r="CC165" s="136"/>
      <c r="CD165" s="136"/>
      <c r="CE165" s="43"/>
      <c r="CF165" s="137"/>
      <c r="CG165" s="38"/>
      <c r="CH165" s="28"/>
      <c r="CI165" s="29"/>
      <c r="CM165" s="141"/>
      <c r="CN165" s="141"/>
      <c r="CO165" s="141"/>
      <c r="CP165" s="141"/>
      <c r="CQ165" s="141"/>
      <c r="CR165" s="146"/>
      <c r="CS165" s="146"/>
      <c r="CT165" s="146"/>
      <c r="CU165" s="141"/>
      <c r="CV165" s="141"/>
      <c r="CW165" s="141"/>
      <c r="CX165" s="141"/>
      <c r="CY165" s="141"/>
      <c r="CZ165" s="141"/>
      <c r="DA165" s="141"/>
      <c r="DB165" s="141"/>
      <c r="DC165" s="141"/>
      <c r="DD165" s="169">
        <v>1327</v>
      </c>
      <c r="DE165" s="141">
        <v>205</v>
      </c>
      <c r="DF165" s="143">
        <v>1.65</v>
      </c>
      <c r="DG165" s="143"/>
      <c r="DH165" s="141"/>
      <c r="DI165" s="141"/>
      <c r="DJ165" s="141"/>
      <c r="DK165" s="143"/>
      <c r="DL165" s="141"/>
      <c r="DM165" s="145"/>
      <c r="DN165" s="141"/>
      <c r="DO165" s="141"/>
      <c r="DP165" s="141"/>
      <c r="DQ165" s="143"/>
      <c r="DR165" s="141"/>
      <c r="DS165" s="143"/>
      <c r="DT165" s="141"/>
      <c r="DU165" s="143"/>
      <c r="DX165" s="28"/>
      <c r="DY165" s="29"/>
      <c r="EB165" s="157"/>
      <c r="EC165" s="157"/>
      <c r="ED165" s="157"/>
      <c r="EE165" s="157"/>
      <c r="EF165" s="157"/>
      <c r="EG165" s="157"/>
      <c r="EH165" s="158"/>
      <c r="EI165" s="158"/>
      <c r="EJ165" s="158"/>
      <c r="EK165" s="157"/>
      <c r="EL165" s="157"/>
      <c r="EM165" s="157"/>
      <c r="EN165" s="157"/>
      <c r="EO165" s="157"/>
      <c r="EP165" s="157"/>
      <c r="EQ165" s="157"/>
      <c r="ER165" s="157"/>
      <c r="ES165" s="157"/>
      <c r="ET165" s="157"/>
      <c r="EU165" s="157"/>
      <c r="EV165" s="159"/>
      <c r="EW165" s="157"/>
      <c r="EX165" s="157"/>
      <c r="EY165" s="157"/>
      <c r="EZ165" s="157"/>
      <c r="FA165" s="157"/>
      <c r="FB165" s="157"/>
      <c r="FC165" s="157"/>
      <c r="FD165" s="157"/>
      <c r="FE165" s="157"/>
      <c r="FF165" s="157"/>
      <c r="FG165" s="160"/>
      <c r="FH165" s="161"/>
      <c r="FI165" s="157"/>
      <c r="FJ165" s="157"/>
    </row>
    <row r="166" spans="1:166" s="27" customFormat="1" x14ac:dyDescent="0.25">
      <c r="A166" s="52">
        <v>45910</v>
      </c>
      <c r="B166" s="37" t="s">
        <v>37</v>
      </c>
      <c r="C166" s="27" t="s">
        <v>4</v>
      </c>
      <c r="D166" s="27" t="s">
        <v>56</v>
      </c>
      <c r="E166" s="101"/>
      <c r="F166" s="101"/>
      <c r="G166" s="101"/>
      <c r="H166" s="101"/>
      <c r="I166" s="101"/>
      <c r="J166" s="101"/>
      <c r="K166" s="101"/>
      <c r="L166" s="101"/>
      <c r="M166" s="101"/>
      <c r="N166" s="107"/>
      <c r="O166" s="101"/>
      <c r="P166" s="101"/>
      <c r="Q166" s="101"/>
      <c r="R166" s="102"/>
      <c r="S166" s="103"/>
      <c r="T166" s="106"/>
      <c r="U166" s="101"/>
      <c r="V166" s="101"/>
      <c r="W166" s="103"/>
      <c r="X166" s="104"/>
      <c r="Y166" s="101"/>
      <c r="Z166" s="101"/>
      <c r="AA166" s="101"/>
      <c r="AB166" s="101"/>
      <c r="AC166" s="101"/>
      <c r="AD166" s="101"/>
      <c r="AE166" s="101"/>
      <c r="AF166" s="101"/>
      <c r="AG166" s="101"/>
      <c r="AH166" s="101"/>
      <c r="AI166" s="101"/>
      <c r="AJ166" s="105"/>
      <c r="AK166" s="101"/>
      <c r="AL166" s="104"/>
      <c r="AM166" s="101"/>
      <c r="AN166" s="103"/>
      <c r="AO166" s="104"/>
      <c r="AP166" s="104"/>
      <c r="AQ166" s="101"/>
      <c r="AR166" s="101"/>
      <c r="AS166" s="101"/>
      <c r="AT166" s="101"/>
      <c r="AU166" s="101"/>
      <c r="AV166" s="103"/>
      <c r="AW166" s="104"/>
      <c r="AX166" s="101"/>
      <c r="AY166" s="101"/>
      <c r="AZ166" s="101"/>
      <c r="BA166" s="101"/>
      <c r="BB166" s="101"/>
      <c r="BC166" s="101"/>
      <c r="BD166" s="101"/>
      <c r="BE166" s="101"/>
      <c r="BF166" s="105"/>
      <c r="BG166" s="101"/>
      <c r="BH166" s="104"/>
      <c r="BI166" s="101"/>
      <c r="BJ166" s="101"/>
      <c r="BK166" s="101"/>
      <c r="BL166" s="101"/>
      <c r="BM166" s="101"/>
      <c r="BN166" s="101"/>
      <c r="BO166" s="101"/>
      <c r="BP166" s="101"/>
      <c r="BQ166" s="101"/>
      <c r="BR166" s="101"/>
      <c r="BS166" s="101"/>
      <c r="BT166" s="101"/>
      <c r="BU166" s="103"/>
      <c r="BV166" s="43"/>
      <c r="BY166" s="136"/>
      <c r="BZ166" s="136"/>
      <c r="CA166" s="136"/>
      <c r="CB166" s="136"/>
      <c r="CC166" s="136"/>
      <c r="CD166" s="136"/>
      <c r="CE166" s="43"/>
      <c r="CF166" s="137"/>
      <c r="CG166" s="38"/>
      <c r="CH166" s="28"/>
      <c r="CI166" s="29"/>
      <c r="CM166" s="141"/>
      <c r="CN166" s="141"/>
      <c r="CO166" s="141"/>
      <c r="CP166" s="141"/>
      <c r="CQ166" s="141"/>
      <c r="CR166" s="146"/>
      <c r="CS166" s="146"/>
      <c r="CT166" s="146"/>
      <c r="CU166" s="141"/>
      <c r="CV166" s="141"/>
      <c r="CW166" s="141"/>
      <c r="CX166" s="141"/>
      <c r="CY166" s="141"/>
      <c r="CZ166" s="141"/>
      <c r="DA166" s="141"/>
      <c r="DB166" s="141"/>
      <c r="DC166" s="141"/>
      <c r="DD166" s="169">
        <v>1492</v>
      </c>
      <c r="DE166" s="141">
        <v>206</v>
      </c>
      <c r="DF166" s="143">
        <v>1.66</v>
      </c>
      <c r="DG166" s="143"/>
      <c r="DH166" s="141"/>
      <c r="DI166" s="141"/>
      <c r="DJ166" s="141"/>
      <c r="DK166" s="143"/>
      <c r="DL166" s="141"/>
      <c r="DM166" s="145"/>
      <c r="DN166" s="141"/>
      <c r="DO166" s="141"/>
      <c r="DP166" s="141"/>
      <c r="DQ166" s="143"/>
      <c r="DR166" s="141"/>
      <c r="DS166" s="143"/>
      <c r="DT166" s="141"/>
      <c r="DU166" s="143"/>
      <c r="DX166" s="28"/>
      <c r="DY166" s="29"/>
      <c r="EB166" s="157"/>
      <c r="EC166" s="157"/>
      <c r="ED166" s="157"/>
      <c r="EE166" s="157"/>
      <c r="EF166" s="157"/>
      <c r="EG166" s="157"/>
      <c r="EH166" s="158"/>
      <c r="EI166" s="158"/>
      <c r="EJ166" s="158"/>
      <c r="EK166" s="157"/>
      <c r="EL166" s="157"/>
      <c r="EM166" s="157"/>
      <c r="EN166" s="157"/>
      <c r="EO166" s="157"/>
      <c r="EP166" s="157"/>
      <c r="EQ166" s="157"/>
      <c r="ER166" s="157"/>
      <c r="ES166" s="157"/>
      <c r="ET166" s="157"/>
      <c r="EU166" s="157"/>
      <c r="EV166" s="159"/>
      <c r="EW166" s="157"/>
      <c r="EX166" s="157"/>
      <c r="EY166" s="157"/>
      <c r="EZ166" s="157"/>
      <c r="FA166" s="157"/>
      <c r="FB166" s="157"/>
      <c r="FC166" s="157"/>
      <c r="FD166" s="157"/>
      <c r="FE166" s="157"/>
      <c r="FF166" s="157"/>
      <c r="FG166" s="160"/>
      <c r="FH166" s="161"/>
      <c r="FI166" s="157"/>
      <c r="FJ166" s="157"/>
    </row>
    <row r="167" spans="1:166" s="27" customFormat="1" x14ac:dyDescent="0.25">
      <c r="A167" s="52">
        <v>45911</v>
      </c>
      <c r="B167" s="37" t="s">
        <v>37</v>
      </c>
      <c r="C167" s="27" t="s">
        <v>4</v>
      </c>
      <c r="D167" s="27" t="s">
        <v>56</v>
      </c>
      <c r="E167" s="101"/>
      <c r="F167" s="101"/>
      <c r="G167" s="101"/>
      <c r="H167" s="101"/>
      <c r="I167" s="101"/>
      <c r="J167" s="101"/>
      <c r="K167" s="101"/>
      <c r="L167" s="101"/>
      <c r="M167" s="101"/>
      <c r="N167" s="107"/>
      <c r="O167" s="101"/>
      <c r="P167" s="101"/>
      <c r="Q167" s="101"/>
      <c r="R167" s="102"/>
      <c r="S167" s="103"/>
      <c r="T167" s="106"/>
      <c r="U167" s="101"/>
      <c r="V167" s="101"/>
      <c r="W167" s="103"/>
      <c r="X167" s="104"/>
      <c r="Y167" s="101"/>
      <c r="Z167" s="101"/>
      <c r="AA167" s="101"/>
      <c r="AB167" s="101"/>
      <c r="AC167" s="101"/>
      <c r="AD167" s="101"/>
      <c r="AE167" s="101"/>
      <c r="AF167" s="101"/>
      <c r="AG167" s="101"/>
      <c r="AH167" s="101"/>
      <c r="AI167" s="101"/>
      <c r="AJ167" s="105"/>
      <c r="AK167" s="101"/>
      <c r="AL167" s="104"/>
      <c r="AM167" s="101"/>
      <c r="AN167" s="103"/>
      <c r="AO167" s="104"/>
      <c r="AP167" s="104"/>
      <c r="AQ167" s="101"/>
      <c r="AR167" s="101"/>
      <c r="AS167" s="101"/>
      <c r="AT167" s="101"/>
      <c r="AU167" s="101"/>
      <c r="AV167" s="103"/>
      <c r="AW167" s="104"/>
      <c r="AX167" s="101"/>
      <c r="AY167" s="101"/>
      <c r="AZ167" s="101"/>
      <c r="BA167" s="101"/>
      <c r="BB167" s="101"/>
      <c r="BC167" s="101"/>
      <c r="BD167" s="101"/>
      <c r="BE167" s="101"/>
      <c r="BF167" s="105"/>
      <c r="BG167" s="101"/>
      <c r="BH167" s="104"/>
      <c r="BI167" s="101"/>
      <c r="BJ167" s="101"/>
      <c r="BK167" s="101"/>
      <c r="BL167" s="101"/>
      <c r="BM167" s="101"/>
      <c r="BN167" s="101"/>
      <c r="BO167" s="101"/>
      <c r="BP167" s="101"/>
      <c r="BQ167" s="101"/>
      <c r="BR167" s="101"/>
      <c r="BS167" s="101"/>
      <c r="BT167" s="101"/>
      <c r="BU167" s="103"/>
      <c r="BV167" s="43"/>
      <c r="BY167" s="136"/>
      <c r="BZ167" s="136"/>
      <c r="CA167" s="136"/>
      <c r="CB167" s="136"/>
      <c r="CC167" s="136"/>
      <c r="CD167" s="136"/>
      <c r="CE167" s="43"/>
      <c r="CF167" s="137"/>
      <c r="CG167" s="38"/>
      <c r="CH167" s="28"/>
      <c r="CI167" s="29"/>
      <c r="CM167" s="141"/>
      <c r="CN167" s="141"/>
      <c r="CO167" s="141"/>
      <c r="CP167" s="141"/>
      <c r="CQ167" s="141"/>
      <c r="CR167" s="146"/>
      <c r="CS167" s="146"/>
      <c r="CT167" s="146"/>
      <c r="CU167" s="141"/>
      <c r="CV167" s="141"/>
      <c r="CW167" s="141"/>
      <c r="CX167" s="141"/>
      <c r="CY167" s="141"/>
      <c r="CZ167" s="141"/>
      <c r="DA167" s="141"/>
      <c r="DB167" s="141"/>
      <c r="DC167" s="141"/>
      <c r="DD167" s="169">
        <v>1563</v>
      </c>
      <c r="DE167" s="141">
        <v>207</v>
      </c>
      <c r="DF167" s="143">
        <v>1.67</v>
      </c>
      <c r="DG167" s="143"/>
      <c r="DH167" s="141"/>
      <c r="DI167" s="141"/>
      <c r="DJ167" s="141"/>
      <c r="DK167" s="143"/>
      <c r="DL167" s="141"/>
      <c r="DM167" s="145"/>
      <c r="DN167" s="141"/>
      <c r="DO167" s="141"/>
      <c r="DP167" s="141"/>
      <c r="DQ167" s="143"/>
      <c r="DR167" s="141"/>
      <c r="DS167" s="143"/>
      <c r="DT167" s="141"/>
      <c r="DU167" s="143"/>
      <c r="DX167" s="28"/>
      <c r="DY167" s="29"/>
      <c r="EB167" s="157"/>
      <c r="EC167" s="157"/>
      <c r="ED167" s="157"/>
      <c r="EE167" s="157"/>
      <c r="EF167" s="157"/>
      <c r="EG167" s="157"/>
      <c r="EH167" s="158"/>
      <c r="EI167" s="158"/>
      <c r="EJ167" s="158"/>
      <c r="EK167" s="157"/>
      <c r="EL167" s="157"/>
      <c r="EM167" s="157"/>
      <c r="EN167" s="157"/>
      <c r="EO167" s="157"/>
      <c r="EP167" s="157"/>
      <c r="EQ167" s="157"/>
      <c r="ER167" s="157"/>
      <c r="ES167" s="157"/>
      <c r="ET167" s="157"/>
      <c r="EU167" s="157"/>
      <c r="EV167" s="159"/>
      <c r="EW167" s="157"/>
      <c r="EX167" s="157"/>
      <c r="EY167" s="157"/>
      <c r="EZ167" s="157"/>
      <c r="FA167" s="157"/>
      <c r="FB167" s="157"/>
      <c r="FC167" s="157"/>
      <c r="FD167" s="157"/>
      <c r="FE167" s="157"/>
      <c r="FF167" s="157"/>
      <c r="FG167" s="160"/>
      <c r="FH167" s="161"/>
      <c r="FI167" s="157"/>
      <c r="FJ167" s="157"/>
    </row>
    <row r="168" spans="1:166" s="27" customFormat="1" x14ac:dyDescent="0.25">
      <c r="A168" s="52">
        <v>45912</v>
      </c>
      <c r="B168" s="37" t="s">
        <v>37</v>
      </c>
      <c r="C168" s="27" t="s">
        <v>4</v>
      </c>
      <c r="D168" s="27" t="s">
        <v>56</v>
      </c>
      <c r="E168" s="101"/>
      <c r="F168" s="101"/>
      <c r="G168" s="101"/>
      <c r="H168" s="101"/>
      <c r="I168" s="101"/>
      <c r="J168" s="101"/>
      <c r="K168" s="101"/>
      <c r="L168" s="101"/>
      <c r="M168" s="101"/>
      <c r="N168" s="107"/>
      <c r="O168" s="101"/>
      <c r="P168" s="101"/>
      <c r="Q168" s="101"/>
      <c r="R168" s="102"/>
      <c r="S168" s="103"/>
      <c r="T168" s="106"/>
      <c r="U168" s="101"/>
      <c r="V168" s="101"/>
      <c r="W168" s="103"/>
      <c r="X168" s="104"/>
      <c r="Y168" s="101"/>
      <c r="Z168" s="101"/>
      <c r="AA168" s="101"/>
      <c r="AB168" s="101"/>
      <c r="AC168" s="101"/>
      <c r="AD168" s="101"/>
      <c r="AE168" s="101"/>
      <c r="AF168" s="101"/>
      <c r="AG168" s="101"/>
      <c r="AH168" s="101"/>
      <c r="AI168" s="101"/>
      <c r="AJ168" s="105"/>
      <c r="AK168" s="101"/>
      <c r="AL168" s="104"/>
      <c r="AM168" s="101"/>
      <c r="AN168" s="103"/>
      <c r="AO168" s="104"/>
      <c r="AP168" s="104"/>
      <c r="AQ168" s="101"/>
      <c r="AR168" s="101"/>
      <c r="AS168" s="101"/>
      <c r="AT168" s="101"/>
      <c r="AU168" s="101"/>
      <c r="AV168" s="103"/>
      <c r="AW168" s="104"/>
      <c r="AX168" s="101"/>
      <c r="AY168" s="101"/>
      <c r="AZ168" s="101"/>
      <c r="BA168" s="101"/>
      <c r="BB168" s="101"/>
      <c r="BC168" s="101"/>
      <c r="BD168" s="101"/>
      <c r="BE168" s="101"/>
      <c r="BF168" s="105"/>
      <c r="BG168" s="101"/>
      <c r="BH168" s="104"/>
      <c r="BI168" s="101"/>
      <c r="BJ168" s="101"/>
      <c r="BK168" s="101"/>
      <c r="BL168" s="101"/>
      <c r="BM168" s="101"/>
      <c r="BN168" s="101"/>
      <c r="BO168" s="101"/>
      <c r="BP168" s="101"/>
      <c r="BQ168" s="101"/>
      <c r="BR168" s="101"/>
      <c r="BS168" s="101"/>
      <c r="BT168" s="101"/>
      <c r="BU168" s="103"/>
      <c r="BV168" s="43"/>
      <c r="BY168" s="136"/>
      <c r="BZ168" s="136"/>
      <c r="CA168" s="136"/>
      <c r="CB168" s="136"/>
      <c r="CC168" s="136"/>
      <c r="CD168" s="136"/>
      <c r="CE168" s="43"/>
      <c r="CF168" s="137"/>
      <c r="CG168" s="38"/>
      <c r="CH168" s="28"/>
      <c r="CI168" s="29"/>
      <c r="CM168" s="141"/>
      <c r="CN168" s="141"/>
      <c r="CO168" s="141"/>
      <c r="CP168" s="141"/>
      <c r="CQ168" s="141"/>
      <c r="CR168" s="146"/>
      <c r="CS168" s="146"/>
      <c r="CT168" s="146"/>
      <c r="CU168" s="141"/>
      <c r="CV168" s="141"/>
      <c r="CW168" s="141"/>
      <c r="CX168" s="141"/>
      <c r="CY168" s="141"/>
      <c r="CZ168" s="141"/>
      <c r="DA168" s="141"/>
      <c r="DB168" s="141"/>
      <c r="DC168" s="141"/>
      <c r="DD168" s="169">
        <v>732</v>
      </c>
      <c r="DE168" s="141">
        <v>208</v>
      </c>
      <c r="DF168" s="143">
        <v>1.68</v>
      </c>
      <c r="DG168" s="143"/>
      <c r="DH168" s="141"/>
      <c r="DI168" s="141"/>
      <c r="DJ168" s="141"/>
      <c r="DK168" s="143"/>
      <c r="DL168" s="141"/>
      <c r="DM168" s="145"/>
      <c r="DN168" s="141"/>
      <c r="DO168" s="141"/>
      <c r="DP168" s="141"/>
      <c r="DQ168" s="143"/>
      <c r="DR168" s="141"/>
      <c r="DS168" s="143"/>
      <c r="DT168" s="141"/>
      <c r="DU168" s="143"/>
      <c r="DX168" s="28"/>
      <c r="DY168" s="29"/>
      <c r="EB168" s="157"/>
      <c r="EC168" s="157"/>
      <c r="ED168" s="157"/>
      <c r="EE168" s="157"/>
      <c r="EF168" s="157"/>
      <c r="EG168" s="157"/>
      <c r="EH168" s="158"/>
      <c r="EI168" s="158"/>
      <c r="EJ168" s="158"/>
      <c r="EK168" s="157"/>
      <c r="EL168" s="157"/>
      <c r="EM168" s="157"/>
      <c r="EN168" s="157"/>
      <c r="EO168" s="157"/>
      <c r="EP168" s="157"/>
      <c r="EQ168" s="157"/>
      <c r="ER168" s="157"/>
      <c r="ES168" s="157"/>
      <c r="ET168" s="157"/>
      <c r="EU168" s="157"/>
      <c r="EV168" s="159"/>
      <c r="EW168" s="157"/>
      <c r="EX168" s="157"/>
      <c r="EY168" s="157"/>
      <c r="EZ168" s="157"/>
      <c r="FA168" s="157"/>
      <c r="FB168" s="157"/>
      <c r="FC168" s="157"/>
      <c r="FD168" s="157"/>
      <c r="FE168" s="157"/>
      <c r="FF168" s="157"/>
      <c r="FG168" s="160"/>
      <c r="FH168" s="161"/>
      <c r="FI168" s="157"/>
      <c r="FJ168" s="157"/>
    </row>
    <row r="169" spans="1:166" s="27" customFormat="1" x14ac:dyDescent="0.25">
      <c r="A169" s="52">
        <v>45913</v>
      </c>
      <c r="B169" s="37" t="s">
        <v>37</v>
      </c>
      <c r="C169" s="27" t="s">
        <v>4</v>
      </c>
      <c r="D169" s="27" t="s">
        <v>56</v>
      </c>
      <c r="E169" s="101"/>
      <c r="F169" s="101"/>
      <c r="G169" s="101"/>
      <c r="H169" s="101"/>
      <c r="I169" s="101"/>
      <c r="J169" s="101"/>
      <c r="K169" s="101"/>
      <c r="L169" s="101"/>
      <c r="M169" s="101"/>
      <c r="N169" s="107"/>
      <c r="O169" s="101"/>
      <c r="P169" s="101"/>
      <c r="Q169" s="101"/>
      <c r="R169" s="102"/>
      <c r="S169" s="103"/>
      <c r="T169" s="106"/>
      <c r="U169" s="101"/>
      <c r="V169" s="101"/>
      <c r="W169" s="103"/>
      <c r="X169" s="104"/>
      <c r="Y169" s="101"/>
      <c r="Z169" s="101"/>
      <c r="AA169" s="101"/>
      <c r="AB169" s="101"/>
      <c r="AC169" s="101"/>
      <c r="AD169" s="101"/>
      <c r="AE169" s="101"/>
      <c r="AF169" s="101"/>
      <c r="AG169" s="101"/>
      <c r="AH169" s="101"/>
      <c r="AI169" s="101"/>
      <c r="AJ169" s="105"/>
      <c r="AK169" s="101"/>
      <c r="AL169" s="104"/>
      <c r="AM169" s="101"/>
      <c r="AN169" s="103"/>
      <c r="AO169" s="104"/>
      <c r="AP169" s="104"/>
      <c r="AQ169" s="101"/>
      <c r="AR169" s="101"/>
      <c r="AS169" s="101"/>
      <c r="AT169" s="101"/>
      <c r="AU169" s="101"/>
      <c r="AV169" s="103"/>
      <c r="AW169" s="104"/>
      <c r="AX169" s="101"/>
      <c r="AY169" s="101"/>
      <c r="AZ169" s="101"/>
      <c r="BA169" s="101"/>
      <c r="BB169" s="101"/>
      <c r="BC169" s="101"/>
      <c r="BD169" s="101"/>
      <c r="BE169" s="101"/>
      <c r="BF169" s="105"/>
      <c r="BG169" s="101"/>
      <c r="BH169" s="104"/>
      <c r="BI169" s="101"/>
      <c r="BJ169" s="101"/>
      <c r="BK169" s="101"/>
      <c r="BL169" s="101"/>
      <c r="BM169" s="101"/>
      <c r="BN169" s="101"/>
      <c r="BO169" s="101"/>
      <c r="BP169" s="101"/>
      <c r="BQ169" s="101"/>
      <c r="BR169" s="101"/>
      <c r="BS169" s="101"/>
      <c r="BT169" s="101"/>
      <c r="BU169" s="103"/>
      <c r="BV169" s="43"/>
      <c r="BY169" s="136"/>
      <c r="BZ169" s="136"/>
      <c r="CA169" s="136"/>
      <c r="CB169" s="136"/>
      <c r="CC169" s="136"/>
      <c r="CD169" s="136"/>
      <c r="CE169" s="43"/>
      <c r="CF169" s="137"/>
      <c r="CG169" s="38"/>
      <c r="CH169" s="28"/>
      <c r="CI169" s="29"/>
      <c r="CM169" s="141"/>
      <c r="CN169" s="141"/>
      <c r="CO169" s="141"/>
      <c r="CP169" s="141"/>
      <c r="CQ169" s="141"/>
      <c r="CR169" s="146"/>
      <c r="CS169" s="146"/>
      <c r="CT169" s="146"/>
      <c r="CU169" s="141"/>
      <c r="CV169" s="141"/>
      <c r="CW169" s="141"/>
      <c r="CX169" s="141"/>
      <c r="CY169" s="141"/>
      <c r="CZ169" s="141"/>
      <c r="DA169" s="141"/>
      <c r="DB169" s="141"/>
      <c r="DC169" s="141"/>
      <c r="DD169" s="169" t="s">
        <v>202</v>
      </c>
      <c r="DE169" s="141">
        <v>209</v>
      </c>
      <c r="DF169" s="143">
        <v>1.69</v>
      </c>
      <c r="DG169" s="143"/>
      <c r="DH169" s="141"/>
      <c r="DI169" s="141"/>
      <c r="DJ169" s="141"/>
      <c r="DK169" s="143"/>
      <c r="DL169" s="141"/>
      <c r="DM169" s="145"/>
      <c r="DN169" s="141"/>
      <c r="DO169" s="141"/>
      <c r="DP169" s="141"/>
      <c r="DQ169" s="143"/>
      <c r="DR169" s="141"/>
      <c r="DS169" s="143"/>
      <c r="DT169" s="141"/>
      <c r="DU169" s="143"/>
      <c r="DX169" s="28"/>
      <c r="DY169" s="29"/>
      <c r="EB169" s="157"/>
      <c r="EC169" s="157"/>
      <c r="ED169" s="157"/>
      <c r="EE169" s="157"/>
      <c r="EF169" s="157"/>
      <c r="EG169" s="157"/>
      <c r="EH169" s="158"/>
      <c r="EI169" s="158"/>
      <c r="EJ169" s="158"/>
      <c r="EK169" s="157"/>
      <c r="EL169" s="157"/>
      <c r="EM169" s="157"/>
      <c r="EN169" s="157"/>
      <c r="EO169" s="157"/>
      <c r="EP169" s="157"/>
      <c r="EQ169" s="157"/>
      <c r="ER169" s="157"/>
      <c r="ES169" s="157"/>
      <c r="ET169" s="157"/>
      <c r="EU169" s="157"/>
      <c r="EV169" s="159"/>
      <c r="EW169" s="157"/>
      <c r="EX169" s="157"/>
      <c r="EY169" s="157"/>
      <c r="EZ169" s="157"/>
      <c r="FA169" s="157"/>
      <c r="FB169" s="157"/>
      <c r="FC169" s="157"/>
      <c r="FD169" s="157"/>
      <c r="FE169" s="157"/>
      <c r="FF169" s="157"/>
      <c r="FG169" s="160"/>
      <c r="FH169" s="161"/>
      <c r="FI169" s="157"/>
      <c r="FJ169" s="157"/>
    </row>
    <row r="170" spans="1:166" s="27" customFormat="1" x14ac:dyDescent="0.25">
      <c r="A170" s="52">
        <v>45914</v>
      </c>
      <c r="B170" s="37" t="s">
        <v>37</v>
      </c>
      <c r="C170" s="27" t="s">
        <v>4</v>
      </c>
      <c r="D170" s="27" t="s">
        <v>56</v>
      </c>
      <c r="E170" s="101"/>
      <c r="F170" s="101"/>
      <c r="G170" s="101"/>
      <c r="H170" s="101"/>
      <c r="I170" s="101"/>
      <c r="J170" s="101"/>
      <c r="K170" s="101"/>
      <c r="L170" s="101"/>
      <c r="M170" s="101"/>
      <c r="N170" s="107"/>
      <c r="O170" s="101"/>
      <c r="P170" s="101"/>
      <c r="Q170" s="101"/>
      <c r="R170" s="102"/>
      <c r="S170" s="103"/>
      <c r="T170" s="106"/>
      <c r="U170" s="101"/>
      <c r="V170" s="101"/>
      <c r="W170" s="103"/>
      <c r="X170" s="104"/>
      <c r="Y170" s="101"/>
      <c r="Z170" s="101"/>
      <c r="AA170" s="101"/>
      <c r="AB170" s="101"/>
      <c r="AC170" s="101"/>
      <c r="AD170" s="101"/>
      <c r="AE170" s="101"/>
      <c r="AF170" s="101"/>
      <c r="AG170" s="101"/>
      <c r="AH170" s="101"/>
      <c r="AI170" s="101"/>
      <c r="AJ170" s="105"/>
      <c r="AK170" s="101"/>
      <c r="AL170" s="104"/>
      <c r="AM170" s="101"/>
      <c r="AN170" s="103"/>
      <c r="AO170" s="104"/>
      <c r="AP170" s="104"/>
      <c r="AQ170" s="101"/>
      <c r="AR170" s="101"/>
      <c r="AS170" s="101"/>
      <c r="AT170" s="101"/>
      <c r="AU170" s="101"/>
      <c r="AV170" s="103"/>
      <c r="AW170" s="104"/>
      <c r="AX170" s="101"/>
      <c r="AY170" s="101"/>
      <c r="AZ170" s="101"/>
      <c r="BA170" s="101"/>
      <c r="BB170" s="101"/>
      <c r="BC170" s="101"/>
      <c r="BD170" s="101"/>
      <c r="BE170" s="101"/>
      <c r="BF170" s="105"/>
      <c r="BG170" s="101"/>
      <c r="BH170" s="104"/>
      <c r="BI170" s="101"/>
      <c r="BJ170" s="101"/>
      <c r="BK170" s="101"/>
      <c r="BL170" s="101"/>
      <c r="BM170" s="101"/>
      <c r="BN170" s="101"/>
      <c r="BO170" s="101"/>
      <c r="BP170" s="101"/>
      <c r="BQ170" s="101"/>
      <c r="BR170" s="101"/>
      <c r="BS170" s="101"/>
      <c r="BT170" s="101"/>
      <c r="BU170" s="103"/>
      <c r="BV170" s="43"/>
      <c r="BY170" s="136"/>
      <c r="BZ170" s="136"/>
      <c r="CA170" s="136"/>
      <c r="CB170" s="136"/>
      <c r="CC170" s="136"/>
      <c r="CD170" s="136"/>
      <c r="CE170" s="43"/>
      <c r="CF170" s="137"/>
      <c r="CG170" s="38"/>
      <c r="CH170" s="28"/>
      <c r="CI170" s="29"/>
      <c r="CM170" s="141"/>
      <c r="CN170" s="141"/>
      <c r="CO170" s="141"/>
      <c r="CP170" s="141"/>
      <c r="CQ170" s="141"/>
      <c r="CR170" s="146"/>
      <c r="CS170" s="146"/>
      <c r="CT170" s="146"/>
      <c r="CU170" s="141"/>
      <c r="CV170" s="141"/>
      <c r="CW170" s="141"/>
      <c r="CX170" s="141"/>
      <c r="CY170" s="141"/>
      <c r="CZ170" s="141"/>
      <c r="DA170" s="141"/>
      <c r="DB170" s="141"/>
      <c r="DC170" s="141"/>
      <c r="DD170" s="169">
        <v>1520</v>
      </c>
      <c r="DE170" s="141">
        <v>210</v>
      </c>
      <c r="DF170" s="143">
        <v>1.7</v>
      </c>
      <c r="DG170" s="143"/>
      <c r="DH170" s="141"/>
      <c r="DI170" s="141"/>
      <c r="DJ170" s="141"/>
      <c r="DK170" s="143"/>
      <c r="DL170" s="141"/>
      <c r="DM170" s="145"/>
      <c r="DN170" s="141"/>
      <c r="DO170" s="141"/>
      <c r="DP170" s="141"/>
      <c r="DQ170" s="143"/>
      <c r="DR170" s="141"/>
      <c r="DS170" s="143"/>
      <c r="DT170" s="141"/>
      <c r="DU170" s="143"/>
      <c r="DX170" s="28"/>
      <c r="DY170" s="29"/>
      <c r="EB170" s="157"/>
      <c r="EC170" s="157"/>
      <c r="ED170" s="157"/>
      <c r="EE170" s="157"/>
      <c r="EF170" s="157"/>
      <c r="EG170" s="157"/>
      <c r="EH170" s="158"/>
      <c r="EI170" s="158"/>
      <c r="EJ170" s="158"/>
      <c r="EK170" s="157"/>
      <c r="EL170" s="157"/>
      <c r="EM170" s="157"/>
      <c r="EN170" s="157"/>
      <c r="EO170" s="157"/>
      <c r="EP170" s="157"/>
      <c r="EQ170" s="157"/>
      <c r="ER170" s="157"/>
      <c r="ES170" s="157"/>
      <c r="ET170" s="157"/>
      <c r="EU170" s="157"/>
      <c r="EV170" s="159"/>
      <c r="EW170" s="157"/>
      <c r="EX170" s="157"/>
      <c r="EY170" s="157"/>
      <c r="EZ170" s="157"/>
      <c r="FA170" s="157"/>
      <c r="FB170" s="157"/>
      <c r="FC170" s="157"/>
      <c r="FD170" s="157"/>
      <c r="FE170" s="157"/>
      <c r="FF170" s="157"/>
      <c r="FG170" s="160"/>
      <c r="FH170" s="161"/>
      <c r="FI170" s="157"/>
      <c r="FJ170" s="157"/>
    </row>
    <row r="171" spans="1:166" s="27" customFormat="1" x14ac:dyDescent="0.25">
      <c r="A171" s="52">
        <v>45915</v>
      </c>
      <c r="B171" s="37" t="s">
        <v>38</v>
      </c>
      <c r="C171" s="27" t="s">
        <v>4</v>
      </c>
      <c r="D171" s="27" t="s">
        <v>56</v>
      </c>
      <c r="E171" s="101"/>
      <c r="F171" s="101"/>
      <c r="G171" s="101"/>
      <c r="H171" s="101"/>
      <c r="I171" s="101"/>
      <c r="J171" s="101"/>
      <c r="K171" s="101"/>
      <c r="L171" s="101"/>
      <c r="M171" s="101"/>
      <c r="N171" s="107"/>
      <c r="O171" s="101"/>
      <c r="P171" s="101"/>
      <c r="Q171" s="101"/>
      <c r="R171" s="102"/>
      <c r="S171" s="103"/>
      <c r="T171" s="106"/>
      <c r="U171" s="101"/>
      <c r="V171" s="101"/>
      <c r="W171" s="103"/>
      <c r="X171" s="104"/>
      <c r="Y171" s="101"/>
      <c r="Z171" s="101"/>
      <c r="AA171" s="101"/>
      <c r="AB171" s="101"/>
      <c r="AC171" s="101"/>
      <c r="AD171" s="101"/>
      <c r="AE171" s="101"/>
      <c r="AF171" s="101"/>
      <c r="AG171" s="101"/>
      <c r="AH171" s="101"/>
      <c r="AI171" s="101"/>
      <c r="AJ171" s="105"/>
      <c r="AK171" s="101"/>
      <c r="AL171" s="104"/>
      <c r="AM171" s="101"/>
      <c r="AN171" s="103"/>
      <c r="AO171" s="104"/>
      <c r="AP171" s="104"/>
      <c r="AQ171" s="101"/>
      <c r="AR171" s="101"/>
      <c r="AS171" s="101"/>
      <c r="AT171" s="101"/>
      <c r="AU171" s="101"/>
      <c r="AV171" s="103"/>
      <c r="AW171" s="104"/>
      <c r="AX171" s="101"/>
      <c r="AY171" s="101"/>
      <c r="AZ171" s="101"/>
      <c r="BA171" s="101"/>
      <c r="BB171" s="101"/>
      <c r="BC171" s="101"/>
      <c r="BD171" s="101"/>
      <c r="BE171" s="101"/>
      <c r="BF171" s="105"/>
      <c r="BG171" s="101"/>
      <c r="BH171" s="104"/>
      <c r="BI171" s="101"/>
      <c r="BJ171" s="101"/>
      <c r="BK171" s="101"/>
      <c r="BL171" s="101"/>
      <c r="BM171" s="101"/>
      <c r="BN171" s="101"/>
      <c r="BO171" s="101"/>
      <c r="BP171" s="101"/>
      <c r="BQ171" s="101"/>
      <c r="BR171" s="101"/>
      <c r="BS171" s="101"/>
      <c r="BT171" s="101"/>
      <c r="BU171" s="103"/>
      <c r="BV171" s="43"/>
      <c r="BY171" s="136"/>
      <c r="BZ171" s="136"/>
      <c r="CA171" s="136"/>
      <c r="CB171" s="136"/>
      <c r="CC171" s="136"/>
      <c r="CD171" s="136"/>
      <c r="CE171" s="43"/>
      <c r="CF171" s="137"/>
      <c r="CG171" s="38"/>
      <c r="CH171" s="28"/>
      <c r="CI171" s="29"/>
      <c r="CM171" s="141"/>
      <c r="CN171" s="141"/>
      <c r="CO171" s="141"/>
      <c r="CP171" s="141"/>
      <c r="CQ171" s="141"/>
      <c r="CR171" s="146"/>
      <c r="CS171" s="146"/>
      <c r="CT171" s="146"/>
      <c r="CU171" s="141"/>
      <c r="CV171" s="141"/>
      <c r="CW171" s="141"/>
      <c r="CX171" s="141"/>
      <c r="CY171" s="141"/>
      <c r="CZ171" s="141"/>
      <c r="DA171" s="141"/>
      <c r="DB171" s="141"/>
      <c r="DC171" s="141"/>
      <c r="DD171" s="169">
        <v>865</v>
      </c>
      <c r="DE171" s="141">
        <v>211</v>
      </c>
      <c r="DF171" s="143">
        <v>1.71</v>
      </c>
      <c r="DG171" s="143"/>
      <c r="DH171" s="141"/>
      <c r="DI171" s="141"/>
      <c r="DJ171" s="141"/>
      <c r="DK171" s="143"/>
      <c r="DL171" s="141"/>
      <c r="DM171" s="145"/>
      <c r="DN171" s="141"/>
      <c r="DO171" s="141"/>
      <c r="DP171" s="141"/>
      <c r="DQ171" s="143"/>
      <c r="DR171" s="141"/>
      <c r="DS171" s="143"/>
      <c r="DT171" s="141"/>
      <c r="DU171" s="143"/>
      <c r="DX171" s="28"/>
      <c r="DY171" s="29"/>
      <c r="EB171" s="157"/>
      <c r="EC171" s="157"/>
      <c r="ED171" s="157"/>
      <c r="EE171" s="157"/>
      <c r="EF171" s="157"/>
      <c r="EG171" s="157"/>
      <c r="EH171" s="158"/>
      <c r="EI171" s="158"/>
      <c r="EJ171" s="158"/>
      <c r="EK171" s="157"/>
      <c r="EL171" s="157"/>
      <c r="EM171" s="157"/>
      <c r="EN171" s="157"/>
      <c r="EO171" s="157"/>
      <c r="EP171" s="157"/>
      <c r="EQ171" s="157"/>
      <c r="ER171" s="157"/>
      <c r="ES171" s="157"/>
      <c r="ET171" s="157"/>
      <c r="EU171" s="157"/>
      <c r="EV171" s="159"/>
      <c r="EW171" s="157"/>
      <c r="EX171" s="157"/>
      <c r="EY171" s="157"/>
      <c r="EZ171" s="157"/>
      <c r="FA171" s="157"/>
      <c r="FB171" s="157"/>
      <c r="FC171" s="157"/>
      <c r="FD171" s="157"/>
      <c r="FE171" s="157"/>
      <c r="FF171" s="157"/>
      <c r="FG171" s="160"/>
      <c r="FH171" s="161"/>
      <c r="FI171" s="157"/>
      <c r="FJ171" s="157"/>
    </row>
    <row r="172" spans="1:166" s="27" customFormat="1" x14ac:dyDescent="0.25">
      <c r="A172" s="52">
        <v>45916</v>
      </c>
      <c r="B172" s="37" t="s">
        <v>38</v>
      </c>
      <c r="C172" s="27" t="s">
        <v>4</v>
      </c>
      <c r="D172" s="27" t="s">
        <v>56</v>
      </c>
      <c r="E172" s="101"/>
      <c r="F172" s="101"/>
      <c r="G172" s="101"/>
      <c r="H172" s="101"/>
      <c r="I172" s="101"/>
      <c r="J172" s="101"/>
      <c r="K172" s="101"/>
      <c r="L172" s="101"/>
      <c r="M172" s="101"/>
      <c r="N172" s="107"/>
      <c r="O172" s="101"/>
      <c r="P172" s="101"/>
      <c r="Q172" s="101"/>
      <c r="R172" s="102"/>
      <c r="S172" s="103"/>
      <c r="T172" s="106"/>
      <c r="U172" s="101"/>
      <c r="V172" s="101"/>
      <c r="W172" s="103"/>
      <c r="X172" s="104"/>
      <c r="Y172" s="101"/>
      <c r="Z172" s="101"/>
      <c r="AA172" s="101"/>
      <c r="AB172" s="101"/>
      <c r="AC172" s="101"/>
      <c r="AD172" s="101"/>
      <c r="AE172" s="101"/>
      <c r="AF172" s="101"/>
      <c r="AG172" s="101"/>
      <c r="AH172" s="101"/>
      <c r="AI172" s="101"/>
      <c r="AJ172" s="105"/>
      <c r="AK172" s="101"/>
      <c r="AL172" s="104"/>
      <c r="AM172" s="101"/>
      <c r="AN172" s="103"/>
      <c r="AO172" s="104"/>
      <c r="AP172" s="104"/>
      <c r="AQ172" s="101"/>
      <c r="AR172" s="101"/>
      <c r="AS172" s="101"/>
      <c r="AT172" s="101"/>
      <c r="AU172" s="101"/>
      <c r="AV172" s="103"/>
      <c r="AW172" s="104"/>
      <c r="AX172" s="101"/>
      <c r="AY172" s="101"/>
      <c r="AZ172" s="101"/>
      <c r="BA172" s="101"/>
      <c r="BB172" s="101"/>
      <c r="BC172" s="101"/>
      <c r="BD172" s="101"/>
      <c r="BE172" s="101"/>
      <c r="BF172" s="105"/>
      <c r="BG172" s="101"/>
      <c r="BH172" s="104"/>
      <c r="BI172" s="101"/>
      <c r="BJ172" s="101"/>
      <c r="BK172" s="101"/>
      <c r="BL172" s="101"/>
      <c r="BM172" s="101"/>
      <c r="BN172" s="101"/>
      <c r="BO172" s="101"/>
      <c r="BP172" s="101"/>
      <c r="BQ172" s="101"/>
      <c r="BR172" s="101"/>
      <c r="BS172" s="101"/>
      <c r="BT172" s="101"/>
      <c r="BU172" s="103"/>
      <c r="BV172" s="43"/>
      <c r="BY172" s="136"/>
      <c r="BZ172" s="136"/>
      <c r="CA172" s="136"/>
      <c r="CB172" s="136"/>
      <c r="CC172" s="136"/>
      <c r="CD172" s="136"/>
      <c r="CE172" s="43"/>
      <c r="CF172" s="137"/>
      <c r="CG172" s="38"/>
      <c r="CH172" s="28"/>
      <c r="CI172" s="29"/>
      <c r="CM172" s="141"/>
      <c r="CN172" s="141"/>
      <c r="CO172" s="141"/>
      <c r="CP172" s="141"/>
      <c r="CQ172" s="141"/>
      <c r="CR172" s="146"/>
      <c r="CS172" s="146"/>
      <c r="CT172" s="146"/>
      <c r="CU172" s="141"/>
      <c r="CV172" s="141"/>
      <c r="CW172" s="141"/>
      <c r="CX172" s="141"/>
      <c r="CY172" s="141"/>
      <c r="CZ172" s="141"/>
      <c r="DA172" s="141"/>
      <c r="DB172" s="141"/>
      <c r="DC172" s="141"/>
      <c r="DD172" s="169">
        <v>120</v>
      </c>
      <c r="DE172" s="141">
        <v>212</v>
      </c>
      <c r="DF172" s="143">
        <v>1.72</v>
      </c>
      <c r="DG172" s="143"/>
      <c r="DH172" s="141"/>
      <c r="DI172" s="141"/>
      <c r="DJ172" s="141"/>
      <c r="DK172" s="143"/>
      <c r="DL172" s="141"/>
      <c r="DM172" s="145"/>
      <c r="DN172" s="141"/>
      <c r="DO172" s="141"/>
      <c r="DP172" s="141"/>
      <c r="DQ172" s="143"/>
      <c r="DR172" s="141"/>
      <c r="DS172" s="143"/>
      <c r="DT172" s="141"/>
      <c r="DU172" s="143"/>
      <c r="DX172" s="28"/>
      <c r="DY172" s="29"/>
      <c r="EB172" s="157"/>
      <c r="EC172" s="157"/>
      <c r="ED172" s="157"/>
      <c r="EE172" s="157"/>
      <c r="EF172" s="157"/>
      <c r="EG172" s="157"/>
      <c r="EH172" s="158"/>
      <c r="EI172" s="158"/>
      <c r="EJ172" s="158"/>
      <c r="EK172" s="157"/>
      <c r="EL172" s="157"/>
      <c r="EM172" s="157"/>
      <c r="EN172" s="157"/>
      <c r="EO172" s="157"/>
      <c r="EP172" s="157"/>
      <c r="EQ172" s="157"/>
      <c r="ER172" s="157"/>
      <c r="ES172" s="157"/>
      <c r="ET172" s="157"/>
      <c r="EU172" s="157"/>
      <c r="EV172" s="159"/>
      <c r="EW172" s="157"/>
      <c r="EX172" s="157"/>
      <c r="EY172" s="157"/>
      <c r="EZ172" s="157"/>
      <c r="FA172" s="157"/>
      <c r="FB172" s="157"/>
      <c r="FC172" s="157"/>
      <c r="FD172" s="157"/>
      <c r="FE172" s="157"/>
      <c r="FF172" s="157"/>
      <c r="FG172" s="160"/>
      <c r="FH172" s="161"/>
      <c r="FI172" s="157"/>
      <c r="FJ172" s="157"/>
    </row>
    <row r="173" spans="1:166" s="27" customFormat="1" x14ac:dyDescent="0.25">
      <c r="A173" s="52">
        <v>45917</v>
      </c>
      <c r="B173" s="37" t="s">
        <v>38</v>
      </c>
      <c r="C173" s="27" t="s">
        <v>4</v>
      </c>
      <c r="D173" s="27" t="s">
        <v>56</v>
      </c>
      <c r="E173" s="101"/>
      <c r="F173" s="101"/>
      <c r="G173" s="101"/>
      <c r="H173" s="101"/>
      <c r="I173" s="101"/>
      <c r="J173" s="101"/>
      <c r="K173" s="101"/>
      <c r="L173" s="101"/>
      <c r="M173" s="101"/>
      <c r="N173" s="107"/>
      <c r="O173" s="101"/>
      <c r="P173" s="101"/>
      <c r="Q173" s="101"/>
      <c r="R173" s="102"/>
      <c r="S173" s="103"/>
      <c r="T173" s="106"/>
      <c r="U173" s="101"/>
      <c r="V173" s="101"/>
      <c r="W173" s="103"/>
      <c r="X173" s="104"/>
      <c r="Y173" s="101"/>
      <c r="Z173" s="101"/>
      <c r="AA173" s="101"/>
      <c r="AB173" s="101"/>
      <c r="AC173" s="101"/>
      <c r="AD173" s="101"/>
      <c r="AE173" s="101"/>
      <c r="AF173" s="101"/>
      <c r="AG173" s="101"/>
      <c r="AH173" s="101"/>
      <c r="AI173" s="101"/>
      <c r="AJ173" s="105"/>
      <c r="AK173" s="101"/>
      <c r="AL173" s="104"/>
      <c r="AM173" s="101"/>
      <c r="AN173" s="103"/>
      <c r="AO173" s="104"/>
      <c r="AP173" s="104"/>
      <c r="AQ173" s="101"/>
      <c r="AR173" s="101"/>
      <c r="AS173" s="101"/>
      <c r="AT173" s="101"/>
      <c r="AU173" s="101"/>
      <c r="AV173" s="103"/>
      <c r="AW173" s="104"/>
      <c r="AX173" s="101"/>
      <c r="AY173" s="101"/>
      <c r="AZ173" s="101"/>
      <c r="BA173" s="101"/>
      <c r="BB173" s="101"/>
      <c r="BC173" s="101"/>
      <c r="BD173" s="101"/>
      <c r="BE173" s="101"/>
      <c r="BF173" s="105"/>
      <c r="BG173" s="101"/>
      <c r="BH173" s="104"/>
      <c r="BI173" s="101"/>
      <c r="BJ173" s="101"/>
      <c r="BK173" s="101"/>
      <c r="BL173" s="101"/>
      <c r="BM173" s="101"/>
      <c r="BN173" s="101"/>
      <c r="BO173" s="101"/>
      <c r="BP173" s="101"/>
      <c r="BQ173" s="101"/>
      <c r="BR173" s="101"/>
      <c r="BS173" s="101"/>
      <c r="BT173" s="101"/>
      <c r="BU173" s="103"/>
      <c r="BV173" s="43"/>
      <c r="BY173" s="136"/>
      <c r="BZ173" s="136"/>
      <c r="CA173" s="136"/>
      <c r="CB173" s="136"/>
      <c r="CC173" s="136"/>
      <c r="CD173" s="136"/>
      <c r="CE173" s="43"/>
      <c r="CF173" s="137"/>
      <c r="CG173" s="38"/>
      <c r="CH173" s="28"/>
      <c r="CI173" s="29"/>
      <c r="CM173" s="141"/>
      <c r="CN173" s="141"/>
      <c r="CO173" s="141"/>
      <c r="CP173" s="141"/>
      <c r="CQ173" s="141"/>
      <c r="CR173" s="146"/>
      <c r="CS173" s="146"/>
      <c r="CT173" s="146"/>
      <c r="CU173" s="141"/>
      <c r="CV173" s="141"/>
      <c r="CW173" s="141"/>
      <c r="CX173" s="141"/>
      <c r="CY173" s="141"/>
      <c r="CZ173" s="141"/>
      <c r="DA173" s="141"/>
      <c r="DB173" s="141"/>
      <c r="DC173" s="141"/>
      <c r="DD173" s="169">
        <v>1407</v>
      </c>
      <c r="DE173" s="141">
        <v>213</v>
      </c>
      <c r="DF173" s="143">
        <v>1.73</v>
      </c>
      <c r="DG173" s="143"/>
      <c r="DH173" s="141"/>
      <c r="DI173" s="141"/>
      <c r="DJ173" s="141"/>
      <c r="DK173" s="143"/>
      <c r="DL173" s="141"/>
      <c r="DM173" s="145"/>
      <c r="DN173" s="141"/>
      <c r="DO173" s="141"/>
      <c r="DP173" s="141"/>
      <c r="DQ173" s="143"/>
      <c r="DR173" s="141"/>
      <c r="DS173" s="143"/>
      <c r="DT173" s="141"/>
      <c r="DU173" s="143"/>
      <c r="DX173" s="28"/>
      <c r="DY173" s="29"/>
      <c r="EB173" s="157"/>
      <c r="EC173" s="157"/>
      <c r="ED173" s="157"/>
      <c r="EE173" s="157"/>
      <c r="EF173" s="157"/>
      <c r="EG173" s="157"/>
      <c r="EH173" s="158"/>
      <c r="EI173" s="158"/>
      <c r="EJ173" s="158"/>
      <c r="EK173" s="157"/>
      <c r="EL173" s="157"/>
      <c r="EM173" s="157"/>
      <c r="EN173" s="157"/>
      <c r="EO173" s="157"/>
      <c r="EP173" s="157"/>
      <c r="EQ173" s="157"/>
      <c r="ER173" s="157"/>
      <c r="ES173" s="157"/>
      <c r="ET173" s="157"/>
      <c r="EU173" s="157"/>
      <c r="EV173" s="159"/>
      <c r="EW173" s="157"/>
      <c r="EX173" s="157"/>
      <c r="EY173" s="157"/>
      <c r="EZ173" s="157"/>
      <c r="FA173" s="157"/>
      <c r="FB173" s="157"/>
      <c r="FC173" s="157"/>
      <c r="FD173" s="157"/>
      <c r="FE173" s="157"/>
      <c r="FF173" s="157"/>
      <c r="FG173" s="160"/>
      <c r="FH173" s="161"/>
      <c r="FI173" s="157"/>
      <c r="FJ173" s="157"/>
    </row>
    <row r="174" spans="1:166" s="27" customFormat="1" x14ac:dyDescent="0.25">
      <c r="A174" s="52">
        <v>45918</v>
      </c>
      <c r="B174" s="37" t="s">
        <v>38</v>
      </c>
      <c r="C174" s="27" t="s">
        <v>4</v>
      </c>
      <c r="D174" s="27" t="s">
        <v>56</v>
      </c>
      <c r="E174" s="101"/>
      <c r="F174" s="101"/>
      <c r="G174" s="101"/>
      <c r="H174" s="101"/>
      <c r="I174" s="101"/>
      <c r="J174" s="101"/>
      <c r="K174" s="101"/>
      <c r="L174" s="101"/>
      <c r="M174" s="101"/>
      <c r="N174" s="107"/>
      <c r="O174" s="101"/>
      <c r="P174" s="101"/>
      <c r="Q174" s="101"/>
      <c r="R174" s="102"/>
      <c r="S174" s="103"/>
      <c r="T174" s="106"/>
      <c r="U174" s="101"/>
      <c r="V174" s="101"/>
      <c r="W174" s="103"/>
      <c r="X174" s="104"/>
      <c r="Y174" s="101"/>
      <c r="Z174" s="101"/>
      <c r="AA174" s="101"/>
      <c r="AB174" s="101"/>
      <c r="AC174" s="101"/>
      <c r="AD174" s="101"/>
      <c r="AE174" s="101"/>
      <c r="AF174" s="101"/>
      <c r="AG174" s="101"/>
      <c r="AH174" s="101"/>
      <c r="AI174" s="101"/>
      <c r="AJ174" s="105"/>
      <c r="AK174" s="101"/>
      <c r="AL174" s="104"/>
      <c r="AM174" s="101"/>
      <c r="AN174" s="103"/>
      <c r="AO174" s="104"/>
      <c r="AP174" s="104"/>
      <c r="AQ174" s="101"/>
      <c r="AR174" s="101"/>
      <c r="AS174" s="101"/>
      <c r="AT174" s="101"/>
      <c r="AU174" s="101"/>
      <c r="AV174" s="103"/>
      <c r="AW174" s="104"/>
      <c r="AX174" s="101"/>
      <c r="AY174" s="101"/>
      <c r="AZ174" s="101"/>
      <c r="BA174" s="101"/>
      <c r="BB174" s="101"/>
      <c r="BC174" s="101"/>
      <c r="BD174" s="101"/>
      <c r="BE174" s="101"/>
      <c r="BF174" s="105"/>
      <c r="BG174" s="101"/>
      <c r="BH174" s="104"/>
      <c r="BI174" s="101"/>
      <c r="BJ174" s="101"/>
      <c r="BK174" s="101"/>
      <c r="BL174" s="101"/>
      <c r="BM174" s="101"/>
      <c r="BN174" s="101"/>
      <c r="BO174" s="101"/>
      <c r="BP174" s="101"/>
      <c r="BQ174" s="101"/>
      <c r="BR174" s="101"/>
      <c r="BS174" s="101"/>
      <c r="BT174" s="101"/>
      <c r="BU174" s="103"/>
      <c r="BV174" s="43"/>
      <c r="BY174" s="136"/>
      <c r="BZ174" s="136"/>
      <c r="CA174" s="136"/>
      <c r="CB174" s="136"/>
      <c r="CC174" s="136"/>
      <c r="CD174" s="136"/>
      <c r="CE174" s="43"/>
      <c r="CF174" s="137"/>
      <c r="CG174" s="38"/>
      <c r="CH174" s="28"/>
      <c r="CI174" s="29"/>
      <c r="CM174" s="141"/>
      <c r="CN174" s="141"/>
      <c r="CO174" s="141"/>
      <c r="CP174" s="141"/>
      <c r="CQ174" s="141"/>
      <c r="CR174" s="146"/>
      <c r="CS174" s="146"/>
      <c r="CT174" s="146"/>
      <c r="CU174" s="141"/>
      <c r="CV174" s="141"/>
      <c r="CW174" s="141"/>
      <c r="CX174" s="141"/>
      <c r="CY174" s="141"/>
      <c r="CZ174" s="141"/>
      <c r="DA174" s="141"/>
      <c r="DB174" s="141"/>
      <c r="DC174" s="141"/>
      <c r="DD174" s="169">
        <v>1344</v>
      </c>
      <c r="DE174" s="141">
        <v>214</v>
      </c>
      <c r="DF174" s="143">
        <v>1.74</v>
      </c>
      <c r="DG174" s="143"/>
      <c r="DH174" s="141"/>
      <c r="DI174" s="141"/>
      <c r="DJ174" s="141"/>
      <c r="DK174" s="143"/>
      <c r="DL174" s="141"/>
      <c r="DM174" s="145"/>
      <c r="DN174" s="141"/>
      <c r="DO174" s="141"/>
      <c r="DP174" s="141"/>
      <c r="DQ174" s="143"/>
      <c r="DR174" s="141"/>
      <c r="DS174" s="143"/>
      <c r="DT174" s="141"/>
      <c r="DU174" s="143"/>
      <c r="DX174" s="28"/>
      <c r="DY174" s="29"/>
      <c r="EB174" s="157"/>
      <c r="EC174" s="157"/>
      <c r="ED174" s="157"/>
      <c r="EE174" s="157"/>
      <c r="EF174" s="157"/>
      <c r="EG174" s="157"/>
      <c r="EH174" s="158"/>
      <c r="EI174" s="158"/>
      <c r="EJ174" s="158"/>
      <c r="EK174" s="157"/>
      <c r="EL174" s="157"/>
      <c r="EM174" s="157"/>
      <c r="EN174" s="157"/>
      <c r="EO174" s="157"/>
      <c r="EP174" s="157"/>
      <c r="EQ174" s="157"/>
      <c r="ER174" s="157"/>
      <c r="ES174" s="157"/>
      <c r="ET174" s="157"/>
      <c r="EU174" s="157"/>
      <c r="EV174" s="159"/>
      <c r="EW174" s="157"/>
      <c r="EX174" s="157"/>
      <c r="EY174" s="157"/>
      <c r="EZ174" s="157"/>
      <c r="FA174" s="157"/>
      <c r="FB174" s="157"/>
      <c r="FC174" s="157"/>
      <c r="FD174" s="157"/>
      <c r="FE174" s="157"/>
      <c r="FF174" s="157"/>
      <c r="FG174" s="160"/>
      <c r="FH174" s="161"/>
      <c r="FI174" s="157"/>
      <c r="FJ174" s="157"/>
    </row>
    <row r="175" spans="1:166" s="27" customFormat="1" x14ac:dyDescent="0.25">
      <c r="A175" s="52">
        <v>45919</v>
      </c>
      <c r="B175" s="37" t="s">
        <v>38</v>
      </c>
      <c r="C175" s="27" t="s">
        <v>4</v>
      </c>
      <c r="D175" s="27" t="s">
        <v>56</v>
      </c>
      <c r="E175" s="101"/>
      <c r="F175" s="101"/>
      <c r="G175" s="101"/>
      <c r="H175" s="101"/>
      <c r="I175" s="101"/>
      <c r="J175" s="101"/>
      <c r="K175" s="101"/>
      <c r="L175" s="101"/>
      <c r="M175" s="101"/>
      <c r="N175" s="107"/>
      <c r="O175" s="101"/>
      <c r="P175" s="101"/>
      <c r="Q175" s="101"/>
      <c r="R175" s="102"/>
      <c r="S175" s="103"/>
      <c r="T175" s="106"/>
      <c r="U175" s="101"/>
      <c r="V175" s="101"/>
      <c r="W175" s="103"/>
      <c r="X175" s="104"/>
      <c r="Y175" s="101"/>
      <c r="Z175" s="101"/>
      <c r="AA175" s="101"/>
      <c r="AB175" s="101"/>
      <c r="AC175" s="101"/>
      <c r="AD175" s="101"/>
      <c r="AE175" s="101"/>
      <c r="AF175" s="101"/>
      <c r="AG175" s="101"/>
      <c r="AH175" s="101"/>
      <c r="AI175" s="101"/>
      <c r="AJ175" s="105"/>
      <c r="AK175" s="101"/>
      <c r="AL175" s="104"/>
      <c r="AM175" s="101"/>
      <c r="AN175" s="103"/>
      <c r="AO175" s="104"/>
      <c r="AP175" s="104"/>
      <c r="AQ175" s="101"/>
      <c r="AR175" s="101"/>
      <c r="AS175" s="101"/>
      <c r="AT175" s="101"/>
      <c r="AU175" s="101"/>
      <c r="AV175" s="103"/>
      <c r="AW175" s="104"/>
      <c r="AX175" s="101"/>
      <c r="AY175" s="101"/>
      <c r="AZ175" s="101"/>
      <c r="BA175" s="101"/>
      <c r="BB175" s="101"/>
      <c r="BC175" s="101"/>
      <c r="BD175" s="101"/>
      <c r="BE175" s="101"/>
      <c r="BF175" s="105"/>
      <c r="BG175" s="101"/>
      <c r="BH175" s="104"/>
      <c r="BI175" s="101"/>
      <c r="BJ175" s="101"/>
      <c r="BK175" s="101"/>
      <c r="BL175" s="101"/>
      <c r="BM175" s="101"/>
      <c r="BN175" s="101"/>
      <c r="BO175" s="101"/>
      <c r="BP175" s="101"/>
      <c r="BQ175" s="101"/>
      <c r="BR175" s="101"/>
      <c r="BS175" s="101"/>
      <c r="BT175" s="101"/>
      <c r="BU175" s="103"/>
      <c r="BV175" s="43"/>
      <c r="BY175" s="136"/>
      <c r="BZ175" s="136"/>
      <c r="CA175" s="136"/>
      <c r="CB175" s="136"/>
      <c r="CC175" s="136"/>
      <c r="CD175" s="136"/>
      <c r="CE175" s="43"/>
      <c r="CF175" s="137"/>
      <c r="CG175" s="38"/>
      <c r="CH175" s="28"/>
      <c r="CI175" s="29"/>
      <c r="CM175" s="141"/>
      <c r="CN175" s="141"/>
      <c r="CO175" s="141"/>
      <c r="CP175" s="141"/>
      <c r="CQ175" s="141"/>
      <c r="CR175" s="146"/>
      <c r="CS175" s="146"/>
      <c r="CT175" s="146"/>
      <c r="CU175" s="141"/>
      <c r="CV175" s="141"/>
      <c r="CW175" s="141"/>
      <c r="CX175" s="141"/>
      <c r="CY175" s="141"/>
      <c r="CZ175" s="141"/>
      <c r="DA175" s="141"/>
      <c r="DB175" s="141"/>
      <c r="DC175" s="141"/>
      <c r="DD175" s="169">
        <v>60</v>
      </c>
      <c r="DE175" s="141">
        <v>215</v>
      </c>
      <c r="DF175" s="143">
        <v>1.75</v>
      </c>
      <c r="DG175" s="143"/>
      <c r="DH175" s="141"/>
      <c r="DI175" s="141"/>
      <c r="DJ175" s="141"/>
      <c r="DK175" s="143"/>
      <c r="DL175" s="141"/>
      <c r="DM175" s="145"/>
      <c r="DN175" s="141"/>
      <c r="DO175" s="141"/>
      <c r="DP175" s="141"/>
      <c r="DQ175" s="143"/>
      <c r="DR175" s="141"/>
      <c r="DS175" s="143"/>
      <c r="DT175" s="141"/>
      <c r="DU175" s="143"/>
      <c r="DX175" s="28"/>
      <c r="DY175" s="29"/>
      <c r="EB175" s="157"/>
      <c r="EC175" s="157"/>
      <c r="ED175" s="157"/>
      <c r="EE175" s="157"/>
      <c r="EF175" s="157"/>
      <c r="EG175" s="157"/>
      <c r="EH175" s="158"/>
      <c r="EI175" s="158"/>
      <c r="EJ175" s="158"/>
      <c r="EK175" s="157"/>
      <c r="EL175" s="157"/>
      <c r="EM175" s="157"/>
      <c r="EN175" s="157"/>
      <c r="EO175" s="157"/>
      <c r="EP175" s="157"/>
      <c r="EQ175" s="157"/>
      <c r="ER175" s="157"/>
      <c r="ES175" s="157"/>
      <c r="ET175" s="157"/>
      <c r="EU175" s="157"/>
      <c r="EV175" s="159"/>
      <c r="EW175" s="157"/>
      <c r="EX175" s="157"/>
      <c r="EY175" s="157"/>
      <c r="EZ175" s="157"/>
      <c r="FA175" s="157"/>
      <c r="FB175" s="157"/>
      <c r="FC175" s="157"/>
      <c r="FD175" s="157"/>
      <c r="FE175" s="157"/>
      <c r="FF175" s="157"/>
      <c r="FG175" s="160"/>
      <c r="FH175" s="161"/>
      <c r="FI175" s="157"/>
      <c r="FJ175" s="157"/>
    </row>
    <row r="176" spans="1:166" s="27" customFormat="1" x14ac:dyDescent="0.25">
      <c r="A176" s="52">
        <v>45920</v>
      </c>
      <c r="B176" s="37" t="s">
        <v>38</v>
      </c>
      <c r="C176" s="27" t="s">
        <v>4</v>
      </c>
      <c r="D176" s="27" t="s">
        <v>56</v>
      </c>
      <c r="E176" s="101"/>
      <c r="F176" s="101"/>
      <c r="G176" s="101"/>
      <c r="H176" s="101"/>
      <c r="I176" s="101"/>
      <c r="J176" s="101"/>
      <c r="K176" s="101"/>
      <c r="L176" s="101"/>
      <c r="M176" s="101"/>
      <c r="N176" s="107"/>
      <c r="O176" s="101"/>
      <c r="P176" s="101"/>
      <c r="Q176" s="101"/>
      <c r="R176" s="102"/>
      <c r="S176" s="103"/>
      <c r="T176" s="106"/>
      <c r="U176" s="101"/>
      <c r="V176" s="101"/>
      <c r="W176" s="103"/>
      <c r="X176" s="104"/>
      <c r="Y176" s="101"/>
      <c r="Z176" s="101"/>
      <c r="AA176" s="101"/>
      <c r="AB176" s="101"/>
      <c r="AC176" s="101"/>
      <c r="AD176" s="101"/>
      <c r="AE176" s="101"/>
      <c r="AF176" s="101"/>
      <c r="AG176" s="101"/>
      <c r="AH176" s="101"/>
      <c r="AI176" s="101"/>
      <c r="AJ176" s="105"/>
      <c r="AK176" s="101"/>
      <c r="AL176" s="104"/>
      <c r="AM176" s="101"/>
      <c r="AN176" s="103"/>
      <c r="AO176" s="104"/>
      <c r="AP176" s="104"/>
      <c r="AQ176" s="101"/>
      <c r="AR176" s="101"/>
      <c r="AS176" s="101"/>
      <c r="AT176" s="101"/>
      <c r="AU176" s="101"/>
      <c r="AV176" s="103"/>
      <c r="AW176" s="104"/>
      <c r="AX176" s="101"/>
      <c r="AY176" s="101"/>
      <c r="AZ176" s="101"/>
      <c r="BA176" s="101"/>
      <c r="BB176" s="101"/>
      <c r="BC176" s="101"/>
      <c r="BD176" s="101"/>
      <c r="BE176" s="101"/>
      <c r="BF176" s="105"/>
      <c r="BG176" s="101"/>
      <c r="BH176" s="104"/>
      <c r="BI176" s="101"/>
      <c r="BJ176" s="101"/>
      <c r="BK176" s="101"/>
      <c r="BL176" s="101"/>
      <c r="BM176" s="101"/>
      <c r="BN176" s="101"/>
      <c r="BO176" s="101"/>
      <c r="BP176" s="101"/>
      <c r="BQ176" s="101"/>
      <c r="BR176" s="101"/>
      <c r="BS176" s="101"/>
      <c r="BT176" s="101"/>
      <c r="BU176" s="103"/>
      <c r="BV176" s="43"/>
      <c r="BY176" s="136"/>
      <c r="BZ176" s="136"/>
      <c r="CA176" s="136"/>
      <c r="CB176" s="136"/>
      <c r="CC176" s="136"/>
      <c r="CD176" s="136"/>
      <c r="CE176" s="43"/>
      <c r="CF176" s="137"/>
      <c r="CG176" s="38"/>
      <c r="CH176" s="28"/>
      <c r="CI176" s="29"/>
      <c r="CM176" s="141"/>
      <c r="CN176" s="141"/>
      <c r="CO176" s="141"/>
      <c r="CP176" s="141"/>
      <c r="CQ176" s="141"/>
      <c r="CR176" s="146"/>
      <c r="CS176" s="146"/>
      <c r="CT176" s="146"/>
      <c r="CU176" s="141"/>
      <c r="CV176" s="141"/>
      <c r="CW176" s="141"/>
      <c r="CX176" s="141"/>
      <c r="CY176" s="141"/>
      <c r="CZ176" s="141"/>
      <c r="DA176" s="141"/>
      <c r="DB176" s="141"/>
      <c r="DC176" s="141"/>
      <c r="DD176" s="169" t="s">
        <v>202</v>
      </c>
      <c r="DE176" s="141">
        <v>216</v>
      </c>
      <c r="DF176" s="143">
        <v>1.76</v>
      </c>
      <c r="DG176" s="143"/>
      <c r="DH176" s="141"/>
      <c r="DI176" s="141"/>
      <c r="DJ176" s="141"/>
      <c r="DK176" s="143"/>
      <c r="DL176" s="141"/>
      <c r="DM176" s="145"/>
      <c r="DN176" s="141"/>
      <c r="DO176" s="141"/>
      <c r="DP176" s="141"/>
      <c r="DQ176" s="143"/>
      <c r="DR176" s="141"/>
      <c r="DS176" s="143"/>
      <c r="DT176" s="141"/>
      <c r="DU176" s="143"/>
      <c r="DX176" s="28"/>
      <c r="DY176" s="29"/>
      <c r="EB176" s="157"/>
      <c r="EC176" s="157"/>
      <c r="ED176" s="157"/>
      <c r="EE176" s="157"/>
      <c r="EF176" s="157"/>
      <c r="EG176" s="157"/>
      <c r="EH176" s="158"/>
      <c r="EI176" s="158"/>
      <c r="EJ176" s="158"/>
      <c r="EK176" s="157"/>
      <c r="EL176" s="157"/>
      <c r="EM176" s="157"/>
      <c r="EN176" s="157"/>
      <c r="EO176" s="157"/>
      <c r="EP176" s="157"/>
      <c r="EQ176" s="157"/>
      <c r="ER176" s="157"/>
      <c r="ES176" s="157"/>
      <c r="ET176" s="157"/>
      <c r="EU176" s="157"/>
      <c r="EV176" s="159"/>
      <c r="EW176" s="157"/>
      <c r="EX176" s="157"/>
      <c r="EY176" s="157"/>
      <c r="EZ176" s="157"/>
      <c r="FA176" s="157"/>
      <c r="FB176" s="157"/>
      <c r="FC176" s="157"/>
      <c r="FD176" s="157"/>
      <c r="FE176" s="157"/>
      <c r="FF176" s="157"/>
      <c r="FG176" s="160"/>
      <c r="FH176" s="161"/>
      <c r="FI176" s="157"/>
      <c r="FJ176" s="157"/>
    </row>
    <row r="177" spans="1:166" s="27" customFormat="1" x14ac:dyDescent="0.25">
      <c r="A177" s="52">
        <v>45921</v>
      </c>
      <c r="B177" s="37" t="s">
        <v>38</v>
      </c>
      <c r="C177" s="27" t="s">
        <v>4</v>
      </c>
      <c r="D177" s="27" t="s">
        <v>56</v>
      </c>
      <c r="E177" s="101"/>
      <c r="F177" s="101"/>
      <c r="G177" s="101"/>
      <c r="H177" s="101"/>
      <c r="I177" s="101"/>
      <c r="J177" s="101"/>
      <c r="K177" s="101"/>
      <c r="L177" s="101"/>
      <c r="M177" s="101"/>
      <c r="N177" s="107"/>
      <c r="O177" s="101"/>
      <c r="P177" s="101"/>
      <c r="Q177" s="101"/>
      <c r="R177" s="102"/>
      <c r="S177" s="103"/>
      <c r="T177" s="106"/>
      <c r="U177" s="101"/>
      <c r="V177" s="101"/>
      <c r="W177" s="103"/>
      <c r="X177" s="104"/>
      <c r="Y177" s="101"/>
      <c r="Z177" s="101"/>
      <c r="AA177" s="101"/>
      <c r="AB177" s="101"/>
      <c r="AC177" s="101"/>
      <c r="AD177" s="101"/>
      <c r="AE177" s="101"/>
      <c r="AF177" s="101"/>
      <c r="AG177" s="101"/>
      <c r="AH177" s="101"/>
      <c r="AI177" s="101"/>
      <c r="AJ177" s="105"/>
      <c r="AK177" s="101"/>
      <c r="AL177" s="104"/>
      <c r="AM177" s="101"/>
      <c r="AN177" s="103"/>
      <c r="AO177" s="104"/>
      <c r="AP177" s="104"/>
      <c r="AQ177" s="101"/>
      <c r="AR177" s="101"/>
      <c r="AS177" s="101"/>
      <c r="AT177" s="101"/>
      <c r="AU177" s="101"/>
      <c r="AV177" s="103"/>
      <c r="AW177" s="104"/>
      <c r="AX177" s="101"/>
      <c r="AY177" s="101"/>
      <c r="AZ177" s="101"/>
      <c r="BA177" s="101"/>
      <c r="BB177" s="101"/>
      <c r="BC177" s="101"/>
      <c r="BD177" s="101"/>
      <c r="BE177" s="101"/>
      <c r="BF177" s="105"/>
      <c r="BG177" s="101"/>
      <c r="BH177" s="104"/>
      <c r="BI177" s="101"/>
      <c r="BJ177" s="101"/>
      <c r="BK177" s="101"/>
      <c r="BL177" s="101"/>
      <c r="BM177" s="101"/>
      <c r="BN177" s="101"/>
      <c r="BO177" s="101"/>
      <c r="BP177" s="101"/>
      <c r="BQ177" s="101"/>
      <c r="BR177" s="101"/>
      <c r="BS177" s="101"/>
      <c r="BT177" s="101"/>
      <c r="BU177" s="103"/>
      <c r="BV177" s="43"/>
      <c r="BY177" s="136"/>
      <c r="BZ177" s="136"/>
      <c r="CA177" s="136"/>
      <c r="CB177" s="136"/>
      <c r="CC177" s="136"/>
      <c r="CD177" s="136"/>
      <c r="CE177" s="43"/>
      <c r="CF177" s="137"/>
      <c r="CG177" s="38"/>
      <c r="CH177" s="28"/>
      <c r="CI177" s="29"/>
      <c r="CM177" s="141"/>
      <c r="CN177" s="141"/>
      <c r="CO177" s="141"/>
      <c r="CP177" s="141"/>
      <c r="CQ177" s="141"/>
      <c r="CR177" s="146"/>
      <c r="CS177" s="146"/>
      <c r="CT177" s="146"/>
      <c r="CU177" s="141"/>
      <c r="CV177" s="141"/>
      <c r="CW177" s="141"/>
      <c r="CX177" s="141"/>
      <c r="CY177" s="141"/>
      <c r="CZ177" s="141"/>
      <c r="DA177" s="141"/>
      <c r="DB177" s="141"/>
      <c r="DC177" s="141"/>
      <c r="DD177" s="169">
        <v>1558</v>
      </c>
      <c r="DE177" s="141">
        <v>217</v>
      </c>
      <c r="DF177" s="143">
        <v>1.77</v>
      </c>
      <c r="DG177" s="143"/>
      <c r="DH177" s="141"/>
      <c r="DI177" s="141"/>
      <c r="DJ177" s="141"/>
      <c r="DK177" s="143"/>
      <c r="DL177" s="141"/>
      <c r="DM177" s="145"/>
      <c r="DN177" s="141"/>
      <c r="DO177" s="141"/>
      <c r="DP177" s="141"/>
      <c r="DQ177" s="143"/>
      <c r="DR177" s="141"/>
      <c r="DS177" s="143"/>
      <c r="DT177" s="141"/>
      <c r="DU177" s="143"/>
      <c r="DX177" s="28"/>
      <c r="DY177" s="29"/>
      <c r="EB177" s="157"/>
      <c r="EC177" s="157"/>
      <c r="ED177" s="157"/>
      <c r="EE177" s="157"/>
      <c r="EF177" s="157"/>
      <c r="EG177" s="157"/>
      <c r="EH177" s="158"/>
      <c r="EI177" s="158"/>
      <c r="EJ177" s="158"/>
      <c r="EK177" s="157"/>
      <c r="EL177" s="157"/>
      <c r="EM177" s="157"/>
      <c r="EN177" s="157"/>
      <c r="EO177" s="157"/>
      <c r="EP177" s="157"/>
      <c r="EQ177" s="157"/>
      <c r="ER177" s="157"/>
      <c r="ES177" s="157"/>
      <c r="ET177" s="157"/>
      <c r="EU177" s="157"/>
      <c r="EV177" s="159"/>
      <c r="EW177" s="157"/>
      <c r="EX177" s="157"/>
      <c r="EY177" s="157"/>
      <c r="EZ177" s="157"/>
      <c r="FA177" s="157"/>
      <c r="FB177" s="157"/>
      <c r="FC177" s="157"/>
      <c r="FD177" s="157"/>
      <c r="FE177" s="157"/>
      <c r="FF177" s="157"/>
      <c r="FG177" s="160"/>
      <c r="FH177" s="161"/>
      <c r="FI177" s="157"/>
      <c r="FJ177" s="157"/>
    </row>
    <row r="178" spans="1:166" s="27" customFormat="1" x14ac:dyDescent="0.25">
      <c r="A178" s="52">
        <v>45922</v>
      </c>
      <c r="B178" s="37" t="s">
        <v>39</v>
      </c>
      <c r="C178" s="27" t="s">
        <v>4</v>
      </c>
      <c r="D178" s="27" t="s">
        <v>56</v>
      </c>
      <c r="E178" s="101"/>
      <c r="F178" s="101"/>
      <c r="G178" s="101"/>
      <c r="H178" s="101"/>
      <c r="I178" s="101"/>
      <c r="J178" s="101"/>
      <c r="K178" s="101"/>
      <c r="L178" s="101"/>
      <c r="M178" s="101"/>
      <c r="N178" s="107"/>
      <c r="O178" s="101"/>
      <c r="P178" s="101"/>
      <c r="Q178" s="101"/>
      <c r="R178" s="102"/>
      <c r="S178" s="103"/>
      <c r="T178" s="106"/>
      <c r="U178" s="101"/>
      <c r="V178" s="101"/>
      <c r="W178" s="103"/>
      <c r="X178" s="104"/>
      <c r="Y178" s="101"/>
      <c r="Z178" s="101"/>
      <c r="AA178" s="101"/>
      <c r="AB178" s="101"/>
      <c r="AC178" s="101"/>
      <c r="AD178" s="101"/>
      <c r="AE178" s="101"/>
      <c r="AF178" s="101"/>
      <c r="AG178" s="101"/>
      <c r="AH178" s="101"/>
      <c r="AI178" s="101"/>
      <c r="AJ178" s="105"/>
      <c r="AK178" s="101"/>
      <c r="AL178" s="104"/>
      <c r="AM178" s="101"/>
      <c r="AN178" s="103"/>
      <c r="AO178" s="104"/>
      <c r="AP178" s="104"/>
      <c r="AQ178" s="101"/>
      <c r="AR178" s="101"/>
      <c r="AS178" s="101"/>
      <c r="AT178" s="101"/>
      <c r="AU178" s="101"/>
      <c r="AV178" s="103"/>
      <c r="AW178" s="104"/>
      <c r="AX178" s="101"/>
      <c r="AY178" s="101"/>
      <c r="AZ178" s="101"/>
      <c r="BA178" s="101"/>
      <c r="BB178" s="101"/>
      <c r="BC178" s="101"/>
      <c r="BD178" s="101"/>
      <c r="BE178" s="101"/>
      <c r="BF178" s="105"/>
      <c r="BG178" s="101"/>
      <c r="BH178" s="104"/>
      <c r="BI178" s="101"/>
      <c r="BJ178" s="101"/>
      <c r="BK178" s="101"/>
      <c r="BL178" s="101"/>
      <c r="BM178" s="101"/>
      <c r="BN178" s="101"/>
      <c r="BO178" s="101"/>
      <c r="BP178" s="101"/>
      <c r="BQ178" s="101"/>
      <c r="BR178" s="101"/>
      <c r="BS178" s="101"/>
      <c r="BT178" s="101"/>
      <c r="BU178" s="103"/>
      <c r="BV178" s="43"/>
      <c r="BY178" s="136"/>
      <c r="BZ178" s="136"/>
      <c r="CA178" s="136"/>
      <c r="CB178" s="136"/>
      <c r="CC178" s="136"/>
      <c r="CD178" s="136"/>
      <c r="CE178" s="43"/>
      <c r="CF178" s="137"/>
      <c r="CG178" s="38"/>
      <c r="CH178" s="28"/>
      <c r="CI178" s="29"/>
      <c r="CM178" s="141"/>
      <c r="CN178" s="141"/>
      <c r="CO178" s="141"/>
      <c r="CP178" s="141"/>
      <c r="CQ178" s="141"/>
      <c r="CR178" s="146"/>
      <c r="CS178" s="146"/>
      <c r="CT178" s="146"/>
      <c r="CU178" s="141"/>
      <c r="CV178" s="141"/>
      <c r="CW178" s="141"/>
      <c r="CX178" s="141"/>
      <c r="CY178" s="141"/>
      <c r="CZ178" s="141"/>
      <c r="DA178" s="141"/>
      <c r="DB178" s="141"/>
      <c r="DC178" s="141"/>
      <c r="DD178" s="169">
        <v>842</v>
      </c>
      <c r="DE178" s="141">
        <v>218</v>
      </c>
      <c r="DF178" s="143">
        <v>1.78</v>
      </c>
      <c r="DG178" s="143"/>
      <c r="DH178" s="141"/>
      <c r="DI178" s="141"/>
      <c r="DJ178" s="141"/>
      <c r="DK178" s="143"/>
      <c r="DL178" s="141"/>
      <c r="DM178" s="145"/>
      <c r="DN178" s="141"/>
      <c r="DO178" s="141"/>
      <c r="DP178" s="141"/>
      <c r="DQ178" s="143"/>
      <c r="DR178" s="141"/>
      <c r="DS178" s="143"/>
      <c r="DT178" s="141"/>
      <c r="DU178" s="143"/>
      <c r="DX178" s="28"/>
      <c r="DY178" s="29"/>
      <c r="EB178" s="157"/>
      <c r="EC178" s="157"/>
      <c r="ED178" s="157"/>
      <c r="EE178" s="157"/>
      <c r="EF178" s="157"/>
      <c r="EG178" s="157"/>
      <c r="EH178" s="158"/>
      <c r="EI178" s="158"/>
      <c r="EJ178" s="158"/>
      <c r="EK178" s="157"/>
      <c r="EL178" s="157"/>
      <c r="EM178" s="157"/>
      <c r="EN178" s="157"/>
      <c r="EO178" s="157"/>
      <c r="EP178" s="157"/>
      <c r="EQ178" s="157"/>
      <c r="ER178" s="157"/>
      <c r="ES178" s="157"/>
      <c r="ET178" s="157"/>
      <c r="EU178" s="157"/>
      <c r="EV178" s="159"/>
      <c r="EW178" s="157"/>
      <c r="EX178" s="157"/>
      <c r="EY178" s="157"/>
      <c r="EZ178" s="157"/>
      <c r="FA178" s="157"/>
      <c r="FB178" s="157"/>
      <c r="FC178" s="157"/>
      <c r="FD178" s="157"/>
      <c r="FE178" s="157"/>
      <c r="FF178" s="157"/>
      <c r="FG178" s="160"/>
      <c r="FH178" s="161"/>
      <c r="FI178" s="157"/>
      <c r="FJ178" s="157"/>
    </row>
    <row r="179" spans="1:166" s="27" customFormat="1" x14ac:dyDescent="0.25">
      <c r="A179" s="52">
        <v>45923</v>
      </c>
      <c r="B179" s="37" t="s">
        <v>39</v>
      </c>
      <c r="C179" s="27" t="s">
        <v>4</v>
      </c>
      <c r="D179" s="27" t="s">
        <v>56</v>
      </c>
      <c r="E179" s="101"/>
      <c r="F179" s="101"/>
      <c r="G179" s="101"/>
      <c r="H179" s="101"/>
      <c r="I179" s="101"/>
      <c r="J179" s="101"/>
      <c r="K179" s="101"/>
      <c r="L179" s="101"/>
      <c r="M179" s="101"/>
      <c r="N179" s="107"/>
      <c r="O179" s="101"/>
      <c r="P179" s="101"/>
      <c r="Q179" s="101"/>
      <c r="R179" s="102"/>
      <c r="S179" s="103"/>
      <c r="T179" s="106"/>
      <c r="U179" s="101"/>
      <c r="V179" s="101"/>
      <c r="W179" s="103"/>
      <c r="X179" s="104"/>
      <c r="Y179" s="101"/>
      <c r="Z179" s="101"/>
      <c r="AA179" s="101"/>
      <c r="AB179" s="101"/>
      <c r="AC179" s="101"/>
      <c r="AD179" s="101"/>
      <c r="AE179" s="101"/>
      <c r="AF179" s="101"/>
      <c r="AG179" s="101"/>
      <c r="AH179" s="101"/>
      <c r="AI179" s="101"/>
      <c r="AJ179" s="105"/>
      <c r="AK179" s="101"/>
      <c r="AL179" s="104"/>
      <c r="AM179" s="101"/>
      <c r="AN179" s="103"/>
      <c r="AO179" s="104"/>
      <c r="AP179" s="104"/>
      <c r="AQ179" s="101"/>
      <c r="AR179" s="101"/>
      <c r="AS179" s="101"/>
      <c r="AT179" s="101"/>
      <c r="AU179" s="101"/>
      <c r="AV179" s="103"/>
      <c r="AW179" s="104"/>
      <c r="AX179" s="101"/>
      <c r="AY179" s="101"/>
      <c r="AZ179" s="101"/>
      <c r="BA179" s="101"/>
      <c r="BB179" s="101"/>
      <c r="BC179" s="101"/>
      <c r="BD179" s="101"/>
      <c r="BE179" s="101"/>
      <c r="BF179" s="105"/>
      <c r="BG179" s="101"/>
      <c r="BH179" s="104"/>
      <c r="BI179" s="101"/>
      <c r="BJ179" s="101"/>
      <c r="BK179" s="101"/>
      <c r="BL179" s="101"/>
      <c r="BM179" s="101"/>
      <c r="BN179" s="101"/>
      <c r="BO179" s="101"/>
      <c r="BP179" s="101"/>
      <c r="BQ179" s="101"/>
      <c r="BR179" s="101"/>
      <c r="BS179" s="101"/>
      <c r="BT179" s="101"/>
      <c r="BU179" s="103"/>
      <c r="BV179" s="43"/>
      <c r="BY179" s="136"/>
      <c r="BZ179" s="136"/>
      <c r="CA179" s="136"/>
      <c r="CB179" s="136"/>
      <c r="CC179" s="136"/>
      <c r="CD179" s="136"/>
      <c r="CE179" s="43"/>
      <c r="CF179" s="137"/>
      <c r="CG179" s="38"/>
      <c r="CH179" s="28"/>
      <c r="CI179" s="29"/>
      <c r="CM179" s="141"/>
      <c r="CN179" s="141"/>
      <c r="CO179" s="141"/>
      <c r="CP179" s="141"/>
      <c r="CQ179" s="141"/>
      <c r="CR179" s="146"/>
      <c r="CS179" s="146"/>
      <c r="CT179" s="146"/>
      <c r="CU179" s="141"/>
      <c r="CV179" s="141"/>
      <c r="CW179" s="141"/>
      <c r="CX179" s="141"/>
      <c r="CY179" s="141"/>
      <c r="CZ179" s="141"/>
      <c r="DA179" s="141"/>
      <c r="DB179" s="141"/>
      <c r="DC179" s="141"/>
      <c r="DD179" s="169">
        <v>1367</v>
      </c>
      <c r="DE179" s="141">
        <v>219</v>
      </c>
      <c r="DF179" s="143">
        <v>1.79</v>
      </c>
      <c r="DG179" s="143"/>
      <c r="DH179" s="141"/>
      <c r="DI179" s="141"/>
      <c r="DJ179" s="141"/>
      <c r="DK179" s="143"/>
      <c r="DL179" s="141"/>
      <c r="DM179" s="145"/>
      <c r="DN179" s="141"/>
      <c r="DO179" s="141"/>
      <c r="DP179" s="141"/>
      <c r="DQ179" s="143"/>
      <c r="DR179" s="141"/>
      <c r="DS179" s="143"/>
      <c r="DT179" s="141"/>
      <c r="DU179" s="143"/>
      <c r="DX179" s="28"/>
      <c r="DY179" s="29"/>
      <c r="EB179" s="157"/>
      <c r="EC179" s="157"/>
      <c r="ED179" s="157"/>
      <c r="EE179" s="157"/>
      <c r="EF179" s="157"/>
      <c r="EG179" s="157"/>
      <c r="EH179" s="158"/>
      <c r="EI179" s="158"/>
      <c r="EJ179" s="158"/>
      <c r="EK179" s="157"/>
      <c r="EL179" s="157"/>
      <c r="EM179" s="157"/>
      <c r="EN179" s="157"/>
      <c r="EO179" s="157"/>
      <c r="EP179" s="157"/>
      <c r="EQ179" s="157"/>
      <c r="ER179" s="157"/>
      <c r="ES179" s="157"/>
      <c r="ET179" s="157"/>
      <c r="EU179" s="157"/>
      <c r="EV179" s="159"/>
      <c r="EW179" s="157"/>
      <c r="EX179" s="157"/>
      <c r="EY179" s="157"/>
      <c r="EZ179" s="157"/>
      <c r="FA179" s="157"/>
      <c r="FB179" s="157"/>
      <c r="FC179" s="157"/>
      <c r="FD179" s="157"/>
      <c r="FE179" s="157"/>
      <c r="FF179" s="157"/>
      <c r="FG179" s="160"/>
      <c r="FH179" s="161"/>
      <c r="FI179" s="157"/>
      <c r="FJ179" s="157"/>
    </row>
    <row r="180" spans="1:166" s="27" customFormat="1" x14ac:dyDescent="0.25">
      <c r="A180" s="52">
        <v>45924</v>
      </c>
      <c r="B180" s="37" t="s">
        <v>39</v>
      </c>
      <c r="C180" s="27" t="s">
        <v>4</v>
      </c>
      <c r="D180" s="27" t="s">
        <v>56</v>
      </c>
      <c r="E180" s="101"/>
      <c r="F180" s="101"/>
      <c r="G180" s="101"/>
      <c r="H180" s="101"/>
      <c r="I180" s="101"/>
      <c r="J180" s="101"/>
      <c r="K180" s="101"/>
      <c r="L180" s="101"/>
      <c r="M180" s="101"/>
      <c r="N180" s="107"/>
      <c r="O180" s="101"/>
      <c r="P180" s="101"/>
      <c r="Q180" s="101"/>
      <c r="R180" s="102"/>
      <c r="S180" s="103"/>
      <c r="T180" s="106"/>
      <c r="U180" s="101"/>
      <c r="V180" s="101"/>
      <c r="W180" s="103"/>
      <c r="X180" s="104"/>
      <c r="Y180" s="101"/>
      <c r="Z180" s="101"/>
      <c r="AA180" s="101"/>
      <c r="AB180" s="101"/>
      <c r="AC180" s="101"/>
      <c r="AD180" s="101"/>
      <c r="AE180" s="101"/>
      <c r="AF180" s="101"/>
      <c r="AG180" s="101"/>
      <c r="AH180" s="101"/>
      <c r="AI180" s="101"/>
      <c r="AJ180" s="105"/>
      <c r="AK180" s="101"/>
      <c r="AL180" s="104"/>
      <c r="AM180" s="101"/>
      <c r="AN180" s="103"/>
      <c r="AO180" s="104"/>
      <c r="AP180" s="104"/>
      <c r="AQ180" s="101"/>
      <c r="AR180" s="101"/>
      <c r="AS180" s="101"/>
      <c r="AT180" s="101"/>
      <c r="AU180" s="101"/>
      <c r="AV180" s="103"/>
      <c r="AW180" s="104"/>
      <c r="AX180" s="101"/>
      <c r="AY180" s="101"/>
      <c r="AZ180" s="101"/>
      <c r="BA180" s="101"/>
      <c r="BB180" s="101"/>
      <c r="BC180" s="101"/>
      <c r="BD180" s="101"/>
      <c r="BE180" s="101"/>
      <c r="BF180" s="105"/>
      <c r="BG180" s="101"/>
      <c r="BH180" s="104"/>
      <c r="BI180" s="101"/>
      <c r="BJ180" s="101"/>
      <c r="BK180" s="101"/>
      <c r="BL180" s="101"/>
      <c r="BM180" s="101"/>
      <c r="BN180" s="101"/>
      <c r="BO180" s="101"/>
      <c r="BP180" s="101"/>
      <c r="BQ180" s="101"/>
      <c r="BR180" s="101"/>
      <c r="BS180" s="101"/>
      <c r="BT180" s="101"/>
      <c r="BU180" s="103"/>
      <c r="BV180" s="43"/>
      <c r="BY180" s="136"/>
      <c r="BZ180" s="136"/>
      <c r="CA180" s="136"/>
      <c r="CB180" s="136"/>
      <c r="CC180" s="136"/>
      <c r="CD180" s="136"/>
      <c r="CE180" s="43"/>
      <c r="CF180" s="137"/>
      <c r="CG180" s="38"/>
      <c r="CH180" s="28"/>
      <c r="CI180" s="29"/>
      <c r="CM180" s="141"/>
      <c r="CN180" s="141"/>
      <c r="CO180" s="141"/>
      <c r="CP180" s="141"/>
      <c r="CQ180" s="141"/>
      <c r="CR180" s="146"/>
      <c r="CS180" s="146"/>
      <c r="CT180" s="146"/>
      <c r="CU180" s="141"/>
      <c r="CV180" s="141"/>
      <c r="CW180" s="141"/>
      <c r="CX180" s="141"/>
      <c r="CY180" s="141"/>
      <c r="CZ180" s="141"/>
      <c r="DA180" s="141"/>
      <c r="DB180" s="141"/>
      <c r="DC180" s="141"/>
      <c r="DD180" s="169">
        <v>1477</v>
      </c>
      <c r="DE180" s="141">
        <v>220</v>
      </c>
      <c r="DF180" s="143">
        <v>1.8</v>
      </c>
      <c r="DG180" s="143"/>
      <c r="DH180" s="141"/>
      <c r="DI180" s="141"/>
      <c r="DJ180" s="141"/>
      <c r="DK180" s="143"/>
      <c r="DL180" s="141"/>
      <c r="DM180" s="145"/>
      <c r="DN180" s="141"/>
      <c r="DO180" s="141"/>
      <c r="DP180" s="141"/>
      <c r="DQ180" s="143"/>
      <c r="DR180" s="141"/>
      <c r="DS180" s="143"/>
      <c r="DT180" s="141"/>
      <c r="DU180" s="143"/>
      <c r="DX180" s="28"/>
      <c r="DY180" s="29"/>
      <c r="EB180" s="157"/>
      <c r="EC180" s="157"/>
      <c r="ED180" s="157"/>
      <c r="EE180" s="157"/>
      <c r="EF180" s="157"/>
      <c r="EG180" s="157"/>
      <c r="EH180" s="158"/>
      <c r="EI180" s="158"/>
      <c r="EJ180" s="158"/>
      <c r="EK180" s="157"/>
      <c r="EL180" s="157"/>
      <c r="EM180" s="157"/>
      <c r="EN180" s="157"/>
      <c r="EO180" s="157"/>
      <c r="EP180" s="157"/>
      <c r="EQ180" s="157"/>
      <c r="ER180" s="157"/>
      <c r="ES180" s="157"/>
      <c r="ET180" s="157"/>
      <c r="EU180" s="157"/>
      <c r="EV180" s="159"/>
      <c r="EW180" s="157"/>
      <c r="EX180" s="157"/>
      <c r="EY180" s="157"/>
      <c r="EZ180" s="157"/>
      <c r="FA180" s="157"/>
      <c r="FB180" s="157"/>
      <c r="FC180" s="157"/>
      <c r="FD180" s="157"/>
      <c r="FE180" s="157"/>
      <c r="FF180" s="157"/>
      <c r="FG180" s="160"/>
      <c r="FH180" s="161"/>
      <c r="FI180" s="157"/>
      <c r="FJ180" s="157"/>
    </row>
    <row r="181" spans="1:166" s="27" customFormat="1" x14ac:dyDescent="0.25">
      <c r="A181" s="52">
        <v>45925</v>
      </c>
      <c r="B181" s="37" t="s">
        <v>39</v>
      </c>
      <c r="C181" s="27" t="s">
        <v>4</v>
      </c>
      <c r="D181" s="27" t="s">
        <v>56</v>
      </c>
      <c r="E181" s="101"/>
      <c r="F181" s="101"/>
      <c r="G181" s="101"/>
      <c r="H181" s="101"/>
      <c r="I181" s="101"/>
      <c r="J181" s="101"/>
      <c r="K181" s="101"/>
      <c r="L181" s="101"/>
      <c r="M181" s="101"/>
      <c r="N181" s="107"/>
      <c r="O181" s="101"/>
      <c r="P181" s="101"/>
      <c r="Q181" s="101"/>
      <c r="R181" s="102"/>
      <c r="S181" s="103"/>
      <c r="T181" s="106"/>
      <c r="U181" s="101"/>
      <c r="V181" s="101"/>
      <c r="W181" s="103"/>
      <c r="X181" s="104"/>
      <c r="Y181" s="101"/>
      <c r="Z181" s="101"/>
      <c r="AA181" s="101"/>
      <c r="AB181" s="101"/>
      <c r="AC181" s="101"/>
      <c r="AD181" s="101"/>
      <c r="AE181" s="101"/>
      <c r="AF181" s="101"/>
      <c r="AG181" s="101"/>
      <c r="AH181" s="101"/>
      <c r="AI181" s="101"/>
      <c r="AJ181" s="105"/>
      <c r="AK181" s="101"/>
      <c r="AL181" s="104"/>
      <c r="AM181" s="101"/>
      <c r="AN181" s="103"/>
      <c r="AO181" s="104"/>
      <c r="AP181" s="104"/>
      <c r="AQ181" s="101"/>
      <c r="AR181" s="101"/>
      <c r="AS181" s="101"/>
      <c r="AT181" s="101"/>
      <c r="AU181" s="101"/>
      <c r="AV181" s="103"/>
      <c r="AW181" s="104"/>
      <c r="AX181" s="101"/>
      <c r="AY181" s="101"/>
      <c r="AZ181" s="101"/>
      <c r="BA181" s="101"/>
      <c r="BB181" s="101"/>
      <c r="BC181" s="101"/>
      <c r="BD181" s="101"/>
      <c r="BE181" s="101"/>
      <c r="BF181" s="105"/>
      <c r="BG181" s="101"/>
      <c r="BH181" s="104"/>
      <c r="BI181" s="101"/>
      <c r="BJ181" s="101"/>
      <c r="BK181" s="101"/>
      <c r="BL181" s="101"/>
      <c r="BM181" s="101"/>
      <c r="BN181" s="101"/>
      <c r="BO181" s="101"/>
      <c r="BP181" s="101"/>
      <c r="BQ181" s="101"/>
      <c r="BR181" s="101"/>
      <c r="BS181" s="101"/>
      <c r="BT181" s="101"/>
      <c r="BU181" s="103"/>
      <c r="BV181" s="43"/>
      <c r="BY181" s="136"/>
      <c r="BZ181" s="136"/>
      <c r="CA181" s="136"/>
      <c r="CB181" s="136"/>
      <c r="CC181" s="136"/>
      <c r="CD181" s="136"/>
      <c r="CE181" s="43"/>
      <c r="CF181" s="137"/>
      <c r="CG181" s="38"/>
      <c r="CH181" s="28"/>
      <c r="CI181" s="29"/>
      <c r="CM181" s="141"/>
      <c r="CN181" s="141"/>
      <c r="CO181" s="141"/>
      <c r="CP181" s="141"/>
      <c r="CQ181" s="141"/>
      <c r="CR181" s="146"/>
      <c r="CS181" s="146"/>
      <c r="CT181" s="146"/>
      <c r="CU181" s="141"/>
      <c r="CV181" s="141"/>
      <c r="CW181" s="141"/>
      <c r="CX181" s="141"/>
      <c r="CY181" s="141"/>
      <c r="CZ181" s="141"/>
      <c r="DA181" s="141"/>
      <c r="DB181" s="141"/>
      <c r="DC181" s="141"/>
      <c r="DD181" s="169">
        <v>1436</v>
      </c>
      <c r="DE181" s="141">
        <v>221</v>
      </c>
      <c r="DF181" s="143">
        <v>1.81</v>
      </c>
      <c r="DG181" s="143"/>
      <c r="DH181" s="141"/>
      <c r="DI181" s="141"/>
      <c r="DJ181" s="141"/>
      <c r="DK181" s="143"/>
      <c r="DL181" s="141"/>
      <c r="DM181" s="145"/>
      <c r="DN181" s="141"/>
      <c r="DO181" s="141"/>
      <c r="DP181" s="141"/>
      <c r="DQ181" s="143"/>
      <c r="DR181" s="141"/>
      <c r="DS181" s="143"/>
      <c r="DT181" s="141"/>
      <c r="DU181" s="143"/>
      <c r="DX181" s="28"/>
      <c r="DY181" s="29"/>
      <c r="EB181" s="157"/>
      <c r="EC181" s="157"/>
      <c r="ED181" s="157"/>
      <c r="EE181" s="157"/>
      <c r="EF181" s="157"/>
      <c r="EG181" s="157"/>
      <c r="EH181" s="158"/>
      <c r="EI181" s="158"/>
      <c r="EJ181" s="158"/>
      <c r="EK181" s="157"/>
      <c r="EL181" s="157"/>
      <c r="EM181" s="157"/>
      <c r="EN181" s="157"/>
      <c r="EO181" s="157"/>
      <c r="EP181" s="157"/>
      <c r="EQ181" s="157"/>
      <c r="ER181" s="157"/>
      <c r="ES181" s="157"/>
      <c r="ET181" s="157"/>
      <c r="EU181" s="157"/>
      <c r="EV181" s="159"/>
      <c r="EW181" s="157"/>
      <c r="EX181" s="157"/>
      <c r="EY181" s="157"/>
      <c r="EZ181" s="157"/>
      <c r="FA181" s="157"/>
      <c r="FB181" s="157"/>
      <c r="FC181" s="157"/>
      <c r="FD181" s="157"/>
      <c r="FE181" s="157"/>
      <c r="FF181" s="157"/>
      <c r="FG181" s="160"/>
      <c r="FH181" s="161"/>
      <c r="FI181" s="157"/>
      <c r="FJ181" s="157"/>
    </row>
    <row r="182" spans="1:166" s="27" customFormat="1" x14ac:dyDescent="0.25">
      <c r="A182" s="52">
        <v>45926</v>
      </c>
      <c r="B182" s="37" t="s">
        <v>39</v>
      </c>
      <c r="C182" s="27" t="s">
        <v>4</v>
      </c>
      <c r="D182" s="27" t="s">
        <v>56</v>
      </c>
      <c r="E182" s="101"/>
      <c r="F182" s="101"/>
      <c r="G182" s="101"/>
      <c r="H182" s="101"/>
      <c r="I182" s="101"/>
      <c r="J182" s="101"/>
      <c r="K182" s="101"/>
      <c r="L182" s="101"/>
      <c r="M182" s="101"/>
      <c r="N182" s="107"/>
      <c r="O182" s="101"/>
      <c r="P182" s="101"/>
      <c r="Q182" s="101"/>
      <c r="R182" s="102"/>
      <c r="S182" s="103"/>
      <c r="T182" s="106"/>
      <c r="U182" s="101"/>
      <c r="V182" s="101"/>
      <c r="W182" s="103"/>
      <c r="X182" s="104"/>
      <c r="Y182" s="101"/>
      <c r="Z182" s="101"/>
      <c r="AA182" s="101"/>
      <c r="AB182" s="101"/>
      <c r="AC182" s="101"/>
      <c r="AD182" s="101"/>
      <c r="AE182" s="101"/>
      <c r="AF182" s="101"/>
      <c r="AG182" s="101"/>
      <c r="AH182" s="101"/>
      <c r="AI182" s="101"/>
      <c r="AJ182" s="105"/>
      <c r="AK182" s="101"/>
      <c r="AL182" s="104"/>
      <c r="AM182" s="101"/>
      <c r="AN182" s="103"/>
      <c r="AO182" s="104"/>
      <c r="AP182" s="104"/>
      <c r="AQ182" s="101"/>
      <c r="AR182" s="101"/>
      <c r="AS182" s="101"/>
      <c r="AT182" s="101"/>
      <c r="AU182" s="101"/>
      <c r="AV182" s="103"/>
      <c r="AW182" s="104"/>
      <c r="AX182" s="101"/>
      <c r="AY182" s="101"/>
      <c r="AZ182" s="101"/>
      <c r="BA182" s="101"/>
      <c r="BB182" s="101"/>
      <c r="BC182" s="101"/>
      <c r="BD182" s="101"/>
      <c r="BE182" s="101"/>
      <c r="BF182" s="105"/>
      <c r="BG182" s="101"/>
      <c r="BH182" s="104"/>
      <c r="BI182" s="101"/>
      <c r="BJ182" s="101"/>
      <c r="BK182" s="101"/>
      <c r="BL182" s="101"/>
      <c r="BM182" s="101"/>
      <c r="BN182" s="101"/>
      <c r="BO182" s="101"/>
      <c r="BP182" s="101"/>
      <c r="BQ182" s="101"/>
      <c r="BR182" s="101"/>
      <c r="BS182" s="101"/>
      <c r="BT182" s="101"/>
      <c r="BU182" s="103"/>
      <c r="BV182" s="43"/>
      <c r="BY182" s="136"/>
      <c r="BZ182" s="136"/>
      <c r="CA182" s="136"/>
      <c r="CB182" s="136"/>
      <c r="CC182" s="136"/>
      <c r="CD182" s="136"/>
      <c r="CE182" s="43"/>
      <c r="CF182" s="137"/>
      <c r="CG182" s="38"/>
      <c r="CH182" s="28"/>
      <c r="CI182" s="29"/>
      <c r="CM182" s="141"/>
      <c r="CN182" s="141"/>
      <c r="CO182" s="141"/>
      <c r="CP182" s="141"/>
      <c r="CQ182" s="141"/>
      <c r="CR182" s="146"/>
      <c r="CS182" s="146"/>
      <c r="CT182" s="146"/>
      <c r="CU182" s="141"/>
      <c r="CV182" s="141"/>
      <c r="CW182" s="141"/>
      <c r="CX182" s="141"/>
      <c r="CY182" s="141"/>
      <c r="CZ182" s="141"/>
      <c r="DA182" s="141"/>
      <c r="DB182" s="141"/>
      <c r="DC182" s="141"/>
      <c r="DD182" s="169">
        <v>426</v>
      </c>
      <c r="DE182" s="141">
        <v>222</v>
      </c>
      <c r="DF182" s="143">
        <v>1.82</v>
      </c>
      <c r="DG182" s="143"/>
      <c r="DH182" s="141"/>
      <c r="DI182" s="141"/>
      <c r="DJ182" s="141"/>
      <c r="DK182" s="143"/>
      <c r="DL182" s="141"/>
      <c r="DM182" s="145"/>
      <c r="DN182" s="141"/>
      <c r="DO182" s="141"/>
      <c r="DP182" s="141"/>
      <c r="DQ182" s="143"/>
      <c r="DR182" s="141"/>
      <c r="DS182" s="143"/>
      <c r="DT182" s="141"/>
      <c r="DU182" s="143"/>
      <c r="DX182" s="28"/>
      <c r="DY182" s="29"/>
      <c r="EB182" s="157"/>
      <c r="EC182" s="157"/>
      <c r="ED182" s="157"/>
      <c r="EE182" s="157"/>
      <c r="EF182" s="157"/>
      <c r="EG182" s="157"/>
      <c r="EH182" s="158"/>
      <c r="EI182" s="158"/>
      <c r="EJ182" s="158"/>
      <c r="EK182" s="157"/>
      <c r="EL182" s="157"/>
      <c r="EM182" s="157"/>
      <c r="EN182" s="157"/>
      <c r="EO182" s="157"/>
      <c r="EP182" s="157"/>
      <c r="EQ182" s="157"/>
      <c r="ER182" s="157"/>
      <c r="ES182" s="157"/>
      <c r="ET182" s="157"/>
      <c r="EU182" s="157"/>
      <c r="EV182" s="159"/>
      <c r="EW182" s="157"/>
      <c r="EX182" s="157"/>
      <c r="EY182" s="157"/>
      <c r="EZ182" s="157"/>
      <c r="FA182" s="157"/>
      <c r="FB182" s="157"/>
      <c r="FC182" s="157"/>
      <c r="FD182" s="157"/>
      <c r="FE182" s="157"/>
      <c r="FF182" s="157"/>
      <c r="FG182" s="160"/>
      <c r="FH182" s="161"/>
      <c r="FI182" s="157"/>
      <c r="FJ182" s="157"/>
    </row>
    <row r="183" spans="1:166" s="27" customFormat="1" x14ac:dyDescent="0.25">
      <c r="A183" s="52">
        <v>45927</v>
      </c>
      <c r="B183" s="37" t="s">
        <v>39</v>
      </c>
      <c r="C183" s="27" t="s">
        <v>4</v>
      </c>
      <c r="D183" s="27" t="s">
        <v>56</v>
      </c>
      <c r="E183" s="101"/>
      <c r="F183" s="101"/>
      <c r="G183" s="101"/>
      <c r="H183" s="101"/>
      <c r="I183" s="101"/>
      <c r="J183" s="101"/>
      <c r="K183" s="101"/>
      <c r="L183" s="101"/>
      <c r="M183" s="101"/>
      <c r="N183" s="107"/>
      <c r="O183" s="101"/>
      <c r="P183" s="101"/>
      <c r="Q183" s="101"/>
      <c r="R183" s="102"/>
      <c r="S183" s="103"/>
      <c r="T183" s="106"/>
      <c r="U183" s="101"/>
      <c r="V183" s="101"/>
      <c r="W183" s="103"/>
      <c r="X183" s="104"/>
      <c r="Y183" s="101"/>
      <c r="Z183" s="101"/>
      <c r="AA183" s="101"/>
      <c r="AB183" s="101"/>
      <c r="AC183" s="101"/>
      <c r="AD183" s="101"/>
      <c r="AE183" s="101"/>
      <c r="AF183" s="101"/>
      <c r="AG183" s="101"/>
      <c r="AH183" s="101"/>
      <c r="AI183" s="101"/>
      <c r="AJ183" s="105"/>
      <c r="AK183" s="101"/>
      <c r="AL183" s="104"/>
      <c r="AM183" s="101"/>
      <c r="AN183" s="103"/>
      <c r="AO183" s="104"/>
      <c r="AP183" s="104"/>
      <c r="AQ183" s="101"/>
      <c r="AR183" s="101"/>
      <c r="AS183" s="101"/>
      <c r="AT183" s="101"/>
      <c r="AU183" s="101"/>
      <c r="AV183" s="103"/>
      <c r="AW183" s="104"/>
      <c r="AX183" s="101"/>
      <c r="AY183" s="101"/>
      <c r="AZ183" s="101"/>
      <c r="BA183" s="101"/>
      <c r="BB183" s="101"/>
      <c r="BC183" s="101"/>
      <c r="BD183" s="101"/>
      <c r="BE183" s="101"/>
      <c r="BF183" s="105"/>
      <c r="BG183" s="101"/>
      <c r="BH183" s="104"/>
      <c r="BI183" s="101"/>
      <c r="BJ183" s="101"/>
      <c r="BK183" s="101"/>
      <c r="BL183" s="101"/>
      <c r="BM183" s="101"/>
      <c r="BN183" s="101"/>
      <c r="BO183" s="101"/>
      <c r="BP183" s="101"/>
      <c r="BQ183" s="101"/>
      <c r="BR183" s="101"/>
      <c r="BS183" s="101"/>
      <c r="BT183" s="101"/>
      <c r="BU183" s="103"/>
      <c r="BV183" s="43"/>
      <c r="BY183" s="136"/>
      <c r="BZ183" s="136"/>
      <c r="CA183" s="136"/>
      <c r="CB183" s="136"/>
      <c r="CC183" s="136"/>
      <c r="CD183" s="136"/>
      <c r="CE183" s="43"/>
      <c r="CF183" s="137"/>
      <c r="CG183" s="38"/>
      <c r="CH183" s="28"/>
      <c r="CI183" s="29"/>
      <c r="CM183" s="141"/>
      <c r="CN183" s="141"/>
      <c r="CO183" s="141"/>
      <c r="CP183" s="141"/>
      <c r="CQ183" s="141"/>
      <c r="CR183" s="146"/>
      <c r="CS183" s="146"/>
      <c r="CT183" s="146"/>
      <c r="CU183" s="141"/>
      <c r="CV183" s="141"/>
      <c r="CW183" s="141"/>
      <c r="CX183" s="141"/>
      <c r="CY183" s="141"/>
      <c r="CZ183" s="141"/>
      <c r="DA183" s="141"/>
      <c r="DB183" s="141"/>
      <c r="DC183" s="141"/>
      <c r="DD183" s="169" t="s">
        <v>202</v>
      </c>
      <c r="DE183" s="141">
        <v>223</v>
      </c>
      <c r="DF183" s="143">
        <v>1.83</v>
      </c>
      <c r="DG183" s="143"/>
      <c r="DH183" s="141"/>
      <c r="DI183" s="141"/>
      <c r="DJ183" s="141"/>
      <c r="DK183" s="143"/>
      <c r="DL183" s="141"/>
      <c r="DM183" s="145"/>
      <c r="DN183" s="141"/>
      <c r="DO183" s="141"/>
      <c r="DP183" s="141"/>
      <c r="DQ183" s="143"/>
      <c r="DR183" s="141"/>
      <c r="DS183" s="143"/>
      <c r="DT183" s="141"/>
      <c r="DU183" s="143"/>
      <c r="DX183" s="28"/>
      <c r="DY183" s="29"/>
      <c r="EB183" s="157"/>
      <c r="EC183" s="157"/>
      <c r="ED183" s="157"/>
      <c r="EE183" s="157"/>
      <c r="EF183" s="157"/>
      <c r="EG183" s="157"/>
      <c r="EH183" s="158"/>
      <c r="EI183" s="158"/>
      <c r="EJ183" s="158"/>
      <c r="EK183" s="157"/>
      <c r="EL183" s="157"/>
      <c r="EM183" s="157"/>
      <c r="EN183" s="157"/>
      <c r="EO183" s="157"/>
      <c r="EP183" s="157"/>
      <c r="EQ183" s="157"/>
      <c r="ER183" s="157"/>
      <c r="ES183" s="157"/>
      <c r="ET183" s="157"/>
      <c r="EU183" s="157"/>
      <c r="EV183" s="159"/>
      <c r="EW183" s="157"/>
      <c r="EX183" s="157"/>
      <c r="EY183" s="157"/>
      <c r="EZ183" s="157"/>
      <c r="FA183" s="157"/>
      <c r="FB183" s="157"/>
      <c r="FC183" s="157"/>
      <c r="FD183" s="157"/>
      <c r="FE183" s="157"/>
      <c r="FF183" s="157"/>
      <c r="FG183" s="160"/>
      <c r="FH183" s="161"/>
      <c r="FI183" s="157"/>
      <c r="FJ183" s="157"/>
    </row>
    <row r="184" spans="1:166" s="27" customFormat="1" x14ac:dyDescent="0.25">
      <c r="A184" s="52">
        <v>45928</v>
      </c>
      <c r="B184" s="37" t="s">
        <v>39</v>
      </c>
      <c r="C184" s="27" t="s">
        <v>4</v>
      </c>
      <c r="D184" s="27" t="s">
        <v>56</v>
      </c>
      <c r="E184" s="101"/>
      <c r="F184" s="101"/>
      <c r="G184" s="101"/>
      <c r="H184" s="101"/>
      <c r="I184" s="101"/>
      <c r="J184" s="101"/>
      <c r="K184" s="101"/>
      <c r="L184" s="101"/>
      <c r="M184" s="101"/>
      <c r="N184" s="107"/>
      <c r="O184" s="101"/>
      <c r="P184" s="101"/>
      <c r="Q184" s="101"/>
      <c r="R184" s="102"/>
      <c r="S184" s="103"/>
      <c r="T184" s="106"/>
      <c r="U184" s="101"/>
      <c r="V184" s="101"/>
      <c r="W184" s="103"/>
      <c r="X184" s="104"/>
      <c r="Y184" s="101"/>
      <c r="Z184" s="101"/>
      <c r="AA184" s="101"/>
      <c r="AB184" s="101"/>
      <c r="AC184" s="101"/>
      <c r="AD184" s="101"/>
      <c r="AE184" s="101"/>
      <c r="AF184" s="101"/>
      <c r="AG184" s="101"/>
      <c r="AH184" s="101"/>
      <c r="AI184" s="101"/>
      <c r="AJ184" s="105"/>
      <c r="AK184" s="101"/>
      <c r="AL184" s="104"/>
      <c r="AM184" s="101"/>
      <c r="AN184" s="103"/>
      <c r="AO184" s="104"/>
      <c r="AP184" s="104"/>
      <c r="AQ184" s="101"/>
      <c r="AR184" s="101"/>
      <c r="AS184" s="101"/>
      <c r="AT184" s="101"/>
      <c r="AU184" s="101"/>
      <c r="AV184" s="103"/>
      <c r="AW184" s="104"/>
      <c r="AX184" s="101"/>
      <c r="AY184" s="101"/>
      <c r="AZ184" s="101"/>
      <c r="BA184" s="101"/>
      <c r="BB184" s="101"/>
      <c r="BC184" s="101"/>
      <c r="BD184" s="101"/>
      <c r="BE184" s="101"/>
      <c r="BF184" s="105"/>
      <c r="BG184" s="101"/>
      <c r="BH184" s="104"/>
      <c r="BI184" s="101"/>
      <c r="BJ184" s="101"/>
      <c r="BK184" s="101"/>
      <c r="BL184" s="101"/>
      <c r="BM184" s="101"/>
      <c r="BN184" s="101"/>
      <c r="BO184" s="101"/>
      <c r="BP184" s="101"/>
      <c r="BQ184" s="101"/>
      <c r="BR184" s="101"/>
      <c r="BS184" s="101"/>
      <c r="BT184" s="101"/>
      <c r="BU184" s="103"/>
      <c r="BV184" s="43"/>
      <c r="BY184" s="136"/>
      <c r="BZ184" s="136"/>
      <c r="CA184" s="136"/>
      <c r="CB184" s="136"/>
      <c r="CC184" s="136"/>
      <c r="CD184" s="136"/>
      <c r="CE184" s="43"/>
      <c r="CF184" s="137"/>
      <c r="CG184" s="38"/>
      <c r="CH184" s="28"/>
      <c r="CI184" s="29"/>
      <c r="CM184" s="141"/>
      <c r="CN184" s="141"/>
      <c r="CO184" s="141"/>
      <c r="CP184" s="141"/>
      <c r="CQ184" s="141"/>
      <c r="CR184" s="146"/>
      <c r="CS184" s="146"/>
      <c r="CT184" s="146"/>
      <c r="CU184" s="141"/>
      <c r="CV184" s="141"/>
      <c r="CW184" s="141"/>
      <c r="CX184" s="141"/>
      <c r="CY184" s="141"/>
      <c r="CZ184" s="141"/>
      <c r="DA184" s="141"/>
      <c r="DB184" s="141"/>
      <c r="DC184" s="141"/>
      <c r="DD184" s="169">
        <v>1020</v>
      </c>
      <c r="DE184" s="141">
        <v>224</v>
      </c>
      <c r="DF184" s="143">
        <v>1.84</v>
      </c>
      <c r="DG184" s="143"/>
      <c r="DH184" s="141"/>
      <c r="DI184" s="141"/>
      <c r="DJ184" s="141"/>
      <c r="DK184" s="143"/>
      <c r="DL184" s="141"/>
      <c r="DM184" s="145"/>
      <c r="DN184" s="141"/>
      <c r="DO184" s="141"/>
      <c r="DP184" s="141"/>
      <c r="DQ184" s="143"/>
      <c r="DR184" s="141"/>
      <c r="DS184" s="143"/>
      <c r="DT184" s="141"/>
      <c r="DU184" s="143"/>
      <c r="DX184" s="28"/>
      <c r="DY184" s="29"/>
      <c r="EB184" s="157"/>
      <c r="EC184" s="157"/>
      <c r="ED184" s="157"/>
      <c r="EE184" s="157"/>
      <c r="EF184" s="157"/>
      <c r="EG184" s="157"/>
      <c r="EH184" s="158"/>
      <c r="EI184" s="158"/>
      <c r="EJ184" s="158"/>
      <c r="EK184" s="157"/>
      <c r="EL184" s="157"/>
      <c r="EM184" s="157"/>
      <c r="EN184" s="157"/>
      <c r="EO184" s="157"/>
      <c r="EP184" s="157"/>
      <c r="EQ184" s="157"/>
      <c r="ER184" s="157"/>
      <c r="ES184" s="157"/>
      <c r="ET184" s="157"/>
      <c r="EU184" s="157"/>
      <c r="EV184" s="159"/>
      <c r="EW184" s="157"/>
      <c r="EX184" s="157"/>
      <c r="EY184" s="157"/>
      <c r="EZ184" s="157"/>
      <c r="FA184" s="157"/>
      <c r="FB184" s="157"/>
      <c r="FC184" s="157"/>
      <c r="FD184" s="157"/>
      <c r="FE184" s="157"/>
      <c r="FF184" s="157"/>
      <c r="FG184" s="160"/>
      <c r="FH184" s="161"/>
      <c r="FI184" s="157"/>
      <c r="FJ184" s="157"/>
    </row>
    <row r="185" spans="1:166" s="27" customFormat="1" x14ac:dyDescent="0.25">
      <c r="A185" s="52">
        <v>45929</v>
      </c>
      <c r="B185" s="37" t="s">
        <v>40</v>
      </c>
      <c r="C185" s="27" t="s">
        <v>4</v>
      </c>
      <c r="D185" s="27" t="s">
        <v>56</v>
      </c>
      <c r="E185" s="101"/>
      <c r="F185" s="101"/>
      <c r="G185" s="101"/>
      <c r="H185" s="101"/>
      <c r="I185" s="101"/>
      <c r="J185" s="101"/>
      <c r="K185" s="101"/>
      <c r="L185" s="101"/>
      <c r="M185" s="101"/>
      <c r="N185" s="107"/>
      <c r="O185" s="101"/>
      <c r="P185" s="101"/>
      <c r="Q185" s="101"/>
      <c r="R185" s="102"/>
      <c r="S185" s="103"/>
      <c r="T185" s="106"/>
      <c r="U185" s="101"/>
      <c r="V185" s="101"/>
      <c r="W185" s="103"/>
      <c r="X185" s="104"/>
      <c r="Y185" s="101"/>
      <c r="Z185" s="101"/>
      <c r="AA185" s="101"/>
      <c r="AB185" s="101"/>
      <c r="AC185" s="101"/>
      <c r="AD185" s="101"/>
      <c r="AE185" s="101"/>
      <c r="AF185" s="101"/>
      <c r="AG185" s="101"/>
      <c r="AH185" s="101"/>
      <c r="AI185" s="101"/>
      <c r="AJ185" s="105"/>
      <c r="AK185" s="101"/>
      <c r="AL185" s="104"/>
      <c r="AM185" s="101"/>
      <c r="AN185" s="103"/>
      <c r="AO185" s="104"/>
      <c r="AP185" s="104"/>
      <c r="AQ185" s="101"/>
      <c r="AR185" s="101"/>
      <c r="AS185" s="101"/>
      <c r="AT185" s="101"/>
      <c r="AU185" s="101"/>
      <c r="AV185" s="103"/>
      <c r="AW185" s="104"/>
      <c r="AX185" s="101"/>
      <c r="AY185" s="101"/>
      <c r="AZ185" s="101"/>
      <c r="BA185" s="101"/>
      <c r="BB185" s="101"/>
      <c r="BC185" s="101"/>
      <c r="BD185" s="101"/>
      <c r="BE185" s="101"/>
      <c r="BF185" s="105"/>
      <c r="BG185" s="101"/>
      <c r="BH185" s="104"/>
      <c r="BI185" s="101"/>
      <c r="BJ185" s="101"/>
      <c r="BK185" s="101"/>
      <c r="BL185" s="101"/>
      <c r="BM185" s="101"/>
      <c r="BN185" s="101"/>
      <c r="BO185" s="101"/>
      <c r="BP185" s="101"/>
      <c r="BQ185" s="101"/>
      <c r="BR185" s="101"/>
      <c r="BS185" s="101"/>
      <c r="BT185" s="101"/>
      <c r="BU185" s="103"/>
      <c r="BV185" s="43"/>
      <c r="BY185" s="136"/>
      <c r="BZ185" s="136"/>
      <c r="CA185" s="136"/>
      <c r="CB185" s="136"/>
      <c r="CC185" s="136"/>
      <c r="CD185" s="136"/>
      <c r="CE185" s="43"/>
      <c r="CF185" s="137"/>
      <c r="CG185" s="38"/>
      <c r="CH185" s="28"/>
      <c r="CI185" s="29"/>
      <c r="CM185" s="141"/>
      <c r="CN185" s="141"/>
      <c r="CO185" s="141"/>
      <c r="CP185" s="141"/>
      <c r="CQ185" s="141"/>
      <c r="CR185" s="146"/>
      <c r="CS185" s="146"/>
      <c r="CT185" s="146"/>
      <c r="CU185" s="141"/>
      <c r="CV185" s="141"/>
      <c r="CW185" s="141"/>
      <c r="CX185" s="141"/>
      <c r="CY185" s="141"/>
      <c r="CZ185" s="141"/>
      <c r="DA185" s="141"/>
      <c r="DB185" s="141"/>
      <c r="DC185" s="141"/>
      <c r="DD185" s="169">
        <v>1074</v>
      </c>
      <c r="DE185" s="141">
        <v>225</v>
      </c>
      <c r="DF185" s="143">
        <v>1.85</v>
      </c>
      <c r="DG185" s="143"/>
      <c r="DH185" s="141"/>
      <c r="DI185" s="141"/>
      <c r="DJ185" s="141"/>
      <c r="DK185" s="143"/>
      <c r="DL185" s="141"/>
      <c r="DM185" s="145"/>
      <c r="DN185" s="141"/>
      <c r="DO185" s="141"/>
      <c r="DP185" s="141"/>
      <c r="DQ185" s="143"/>
      <c r="DR185" s="141"/>
      <c r="DS185" s="143"/>
      <c r="DT185" s="141"/>
      <c r="DU185" s="143"/>
      <c r="DX185" s="28"/>
      <c r="DY185" s="29"/>
      <c r="EB185" s="157"/>
      <c r="EC185" s="157"/>
      <c r="ED185" s="157"/>
      <c r="EE185" s="157"/>
      <c r="EF185" s="157"/>
      <c r="EG185" s="157"/>
      <c r="EH185" s="158"/>
      <c r="EI185" s="158"/>
      <c r="EJ185" s="158"/>
      <c r="EK185" s="157"/>
      <c r="EL185" s="157"/>
      <c r="EM185" s="157"/>
      <c r="EN185" s="157"/>
      <c r="EO185" s="157"/>
      <c r="EP185" s="157"/>
      <c r="EQ185" s="157"/>
      <c r="ER185" s="157"/>
      <c r="ES185" s="157"/>
      <c r="ET185" s="157"/>
      <c r="EU185" s="157"/>
      <c r="EV185" s="159"/>
      <c r="EW185" s="157"/>
      <c r="EX185" s="157"/>
      <c r="EY185" s="157"/>
      <c r="EZ185" s="157"/>
      <c r="FA185" s="157"/>
      <c r="FB185" s="157"/>
      <c r="FC185" s="157"/>
      <c r="FD185" s="157"/>
      <c r="FE185" s="157"/>
      <c r="FF185" s="157"/>
      <c r="FG185" s="160"/>
      <c r="FH185" s="161"/>
      <c r="FI185" s="157"/>
      <c r="FJ185" s="157"/>
    </row>
    <row r="186" spans="1:166" s="27" customFormat="1" x14ac:dyDescent="0.25">
      <c r="A186" s="52">
        <v>45930</v>
      </c>
      <c r="B186" s="37" t="s">
        <v>40</v>
      </c>
      <c r="C186" s="27" t="s">
        <v>4</v>
      </c>
      <c r="D186" s="27" t="s">
        <v>56</v>
      </c>
      <c r="E186" s="101"/>
      <c r="F186" s="101"/>
      <c r="G186" s="101"/>
      <c r="H186" s="101"/>
      <c r="I186" s="101"/>
      <c r="J186" s="101"/>
      <c r="K186" s="101"/>
      <c r="L186" s="101"/>
      <c r="M186" s="101"/>
      <c r="N186" s="107"/>
      <c r="O186" s="101"/>
      <c r="P186" s="101"/>
      <c r="Q186" s="101"/>
      <c r="R186" s="102"/>
      <c r="S186" s="103"/>
      <c r="T186" s="106"/>
      <c r="U186" s="101"/>
      <c r="V186" s="101"/>
      <c r="W186" s="103"/>
      <c r="X186" s="104"/>
      <c r="Y186" s="101"/>
      <c r="Z186" s="101"/>
      <c r="AA186" s="101"/>
      <c r="AB186" s="101"/>
      <c r="AC186" s="101"/>
      <c r="AD186" s="101"/>
      <c r="AE186" s="101"/>
      <c r="AF186" s="101"/>
      <c r="AG186" s="101"/>
      <c r="AH186" s="101"/>
      <c r="AI186" s="101"/>
      <c r="AJ186" s="105"/>
      <c r="AK186" s="101"/>
      <c r="AL186" s="104"/>
      <c r="AM186" s="101"/>
      <c r="AN186" s="103"/>
      <c r="AO186" s="104"/>
      <c r="AP186" s="104"/>
      <c r="AQ186" s="101"/>
      <c r="AR186" s="101"/>
      <c r="AS186" s="101"/>
      <c r="AT186" s="101"/>
      <c r="AU186" s="101"/>
      <c r="AV186" s="103"/>
      <c r="AW186" s="104"/>
      <c r="AX186" s="101"/>
      <c r="AY186" s="101"/>
      <c r="AZ186" s="101"/>
      <c r="BA186" s="101"/>
      <c r="BB186" s="101"/>
      <c r="BC186" s="101"/>
      <c r="BD186" s="101"/>
      <c r="BE186" s="101"/>
      <c r="BF186" s="105"/>
      <c r="BG186" s="101"/>
      <c r="BH186" s="104"/>
      <c r="BI186" s="101"/>
      <c r="BJ186" s="101"/>
      <c r="BK186" s="101"/>
      <c r="BL186" s="101"/>
      <c r="BM186" s="101"/>
      <c r="BN186" s="101"/>
      <c r="BO186" s="101"/>
      <c r="BP186" s="101"/>
      <c r="BQ186" s="101"/>
      <c r="BR186" s="101"/>
      <c r="BS186" s="101"/>
      <c r="BT186" s="101"/>
      <c r="BU186" s="103"/>
      <c r="BV186" s="43"/>
      <c r="BY186" s="136"/>
      <c r="BZ186" s="136"/>
      <c r="CA186" s="136"/>
      <c r="CB186" s="136"/>
      <c r="CC186" s="136"/>
      <c r="CD186" s="136"/>
      <c r="CE186" s="43"/>
      <c r="CF186" s="137"/>
      <c r="CG186" s="38"/>
      <c r="CH186" s="28"/>
      <c r="CI186" s="29"/>
      <c r="CM186" s="141"/>
      <c r="CN186" s="141"/>
      <c r="CO186" s="141"/>
      <c r="CP186" s="141"/>
      <c r="CQ186" s="141"/>
      <c r="CR186" s="146"/>
      <c r="CS186" s="146"/>
      <c r="CT186" s="146"/>
      <c r="CU186" s="141"/>
      <c r="CV186" s="141"/>
      <c r="CW186" s="141"/>
      <c r="CX186" s="141"/>
      <c r="CY186" s="141"/>
      <c r="CZ186" s="141"/>
      <c r="DA186" s="141"/>
      <c r="DB186" s="141"/>
      <c r="DC186" s="141"/>
      <c r="DD186" s="169">
        <v>1400</v>
      </c>
      <c r="DE186" s="141">
        <v>226</v>
      </c>
      <c r="DF186" s="143">
        <v>1.86</v>
      </c>
      <c r="DG186" s="143"/>
      <c r="DH186" s="141"/>
      <c r="DI186" s="141"/>
      <c r="DJ186" s="141"/>
      <c r="DK186" s="143"/>
      <c r="DL186" s="141"/>
      <c r="DM186" s="145"/>
      <c r="DN186" s="141"/>
      <c r="DO186" s="141"/>
      <c r="DP186" s="141"/>
      <c r="DQ186" s="143"/>
      <c r="DR186" s="141"/>
      <c r="DS186" s="143"/>
      <c r="DT186" s="141"/>
      <c r="DU186" s="143"/>
      <c r="DX186" s="28"/>
      <c r="DY186" s="29"/>
      <c r="EB186" s="157"/>
      <c r="EC186" s="157"/>
      <c r="ED186" s="157"/>
      <c r="EE186" s="157"/>
      <c r="EF186" s="157"/>
      <c r="EG186" s="157"/>
      <c r="EH186" s="158"/>
      <c r="EI186" s="158"/>
      <c r="EJ186" s="158"/>
      <c r="EK186" s="157"/>
      <c r="EL186" s="157"/>
      <c r="EM186" s="157"/>
      <c r="EN186" s="157"/>
      <c r="EO186" s="157"/>
      <c r="EP186" s="157"/>
      <c r="EQ186" s="157"/>
      <c r="ER186" s="157"/>
      <c r="ES186" s="157"/>
      <c r="ET186" s="157"/>
      <c r="EU186" s="157"/>
      <c r="EV186" s="159"/>
      <c r="EW186" s="157"/>
      <c r="EX186" s="157"/>
      <c r="EY186" s="157"/>
      <c r="EZ186" s="157"/>
      <c r="FA186" s="157"/>
      <c r="FB186" s="157"/>
      <c r="FC186" s="157"/>
      <c r="FD186" s="157"/>
      <c r="FE186" s="157"/>
      <c r="FF186" s="157"/>
      <c r="FG186" s="160"/>
      <c r="FH186" s="161"/>
      <c r="FI186" s="157"/>
      <c r="FJ186" s="157"/>
    </row>
    <row r="187" spans="1:166" s="27" customFormat="1" x14ac:dyDescent="0.25">
      <c r="A187" s="52">
        <v>45931</v>
      </c>
      <c r="B187" s="37" t="s">
        <v>40</v>
      </c>
      <c r="C187" s="27" t="s">
        <v>6</v>
      </c>
      <c r="D187" s="27" t="s">
        <v>57</v>
      </c>
      <c r="E187" s="101"/>
      <c r="F187" s="101"/>
      <c r="G187" s="101"/>
      <c r="H187" s="101"/>
      <c r="I187" s="101"/>
      <c r="J187" s="101"/>
      <c r="K187" s="101"/>
      <c r="L187" s="101"/>
      <c r="M187" s="101"/>
      <c r="N187" s="107"/>
      <c r="O187" s="101"/>
      <c r="P187" s="101"/>
      <c r="Q187" s="101"/>
      <c r="R187" s="102"/>
      <c r="S187" s="103"/>
      <c r="T187" s="106"/>
      <c r="U187" s="101"/>
      <c r="V187" s="101"/>
      <c r="W187" s="103"/>
      <c r="X187" s="104"/>
      <c r="Y187" s="101"/>
      <c r="Z187" s="101"/>
      <c r="AA187" s="101"/>
      <c r="AB187" s="101"/>
      <c r="AC187" s="101"/>
      <c r="AD187" s="101"/>
      <c r="AE187" s="101"/>
      <c r="AF187" s="101"/>
      <c r="AG187" s="101"/>
      <c r="AH187" s="101"/>
      <c r="AI187" s="101"/>
      <c r="AJ187" s="105"/>
      <c r="AK187" s="101"/>
      <c r="AL187" s="104"/>
      <c r="AM187" s="101"/>
      <c r="AN187" s="103"/>
      <c r="AO187" s="104"/>
      <c r="AP187" s="104"/>
      <c r="AQ187" s="101"/>
      <c r="AR187" s="101"/>
      <c r="AS187" s="101"/>
      <c r="AT187" s="101"/>
      <c r="AU187" s="101"/>
      <c r="AV187" s="103"/>
      <c r="AW187" s="104"/>
      <c r="AX187" s="101"/>
      <c r="AY187" s="101"/>
      <c r="AZ187" s="101"/>
      <c r="BA187" s="101"/>
      <c r="BB187" s="101"/>
      <c r="BC187" s="101"/>
      <c r="BD187" s="101"/>
      <c r="BE187" s="101"/>
      <c r="BF187" s="105"/>
      <c r="BG187" s="101"/>
      <c r="BH187" s="104"/>
      <c r="BI187" s="101"/>
      <c r="BJ187" s="101"/>
      <c r="BK187" s="101"/>
      <c r="BL187" s="101"/>
      <c r="BM187" s="101"/>
      <c r="BN187" s="101"/>
      <c r="BO187" s="101"/>
      <c r="BP187" s="101"/>
      <c r="BQ187" s="101"/>
      <c r="BR187" s="101"/>
      <c r="BS187" s="101"/>
      <c r="BT187" s="101"/>
      <c r="BU187" s="103"/>
      <c r="BV187" s="43"/>
      <c r="BY187" s="136"/>
      <c r="BZ187" s="136"/>
      <c r="CA187" s="136"/>
      <c r="CB187" s="136"/>
      <c r="CC187" s="136"/>
      <c r="CD187" s="136"/>
      <c r="CE187" s="43"/>
      <c r="CF187" s="137"/>
      <c r="CG187" s="38"/>
      <c r="CH187" s="28"/>
      <c r="CI187" s="29"/>
      <c r="CM187" s="141"/>
      <c r="CN187" s="141"/>
      <c r="CO187" s="141"/>
      <c r="CP187" s="141"/>
      <c r="CQ187" s="141"/>
      <c r="CR187" s="146"/>
      <c r="CS187" s="146"/>
      <c r="CT187" s="146"/>
      <c r="CU187" s="141"/>
      <c r="CV187" s="141"/>
      <c r="CW187" s="141"/>
      <c r="CX187" s="141"/>
      <c r="CY187" s="141"/>
      <c r="CZ187" s="141"/>
      <c r="DA187" s="141"/>
      <c r="DB187" s="141"/>
      <c r="DC187" s="141"/>
      <c r="DD187" s="169">
        <v>1516</v>
      </c>
      <c r="DE187" s="141">
        <v>227</v>
      </c>
      <c r="DF187" s="143">
        <v>1.87</v>
      </c>
      <c r="DG187" s="143"/>
      <c r="DH187" s="141"/>
      <c r="DI187" s="141"/>
      <c r="DJ187" s="141"/>
      <c r="DK187" s="143"/>
      <c r="DL187" s="141"/>
      <c r="DM187" s="145"/>
      <c r="DN187" s="141"/>
      <c r="DO187" s="141"/>
      <c r="DP187" s="141"/>
      <c r="DQ187" s="143"/>
      <c r="DR187" s="141"/>
      <c r="DS187" s="143"/>
      <c r="DT187" s="141"/>
      <c r="DU187" s="143"/>
      <c r="DX187" s="28"/>
      <c r="DY187" s="29"/>
      <c r="EB187" s="157"/>
      <c r="EC187" s="157"/>
      <c r="ED187" s="157"/>
      <c r="EE187" s="157"/>
      <c r="EF187" s="157"/>
      <c r="EG187" s="157"/>
      <c r="EH187" s="158"/>
      <c r="EI187" s="158"/>
      <c r="EJ187" s="158"/>
      <c r="EK187" s="157"/>
      <c r="EL187" s="157"/>
      <c r="EM187" s="157"/>
      <c r="EN187" s="157"/>
      <c r="EO187" s="157"/>
      <c r="EP187" s="157"/>
      <c r="EQ187" s="157"/>
      <c r="ER187" s="157"/>
      <c r="ES187" s="157"/>
      <c r="ET187" s="157"/>
      <c r="EU187" s="157"/>
      <c r="EV187" s="159"/>
      <c r="EW187" s="157"/>
      <c r="EX187" s="157"/>
      <c r="EY187" s="157"/>
      <c r="EZ187" s="157"/>
      <c r="FA187" s="157"/>
      <c r="FB187" s="157"/>
      <c r="FC187" s="157"/>
      <c r="FD187" s="157"/>
      <c r="FE187" s="157"/>
      <c r="FF187" s="157"/>
      <c r="FG187" s="160"/>
      <c r="FH187" s="161"/>
      <c r="FI187" s="157"/>
      <c r="FJ187" s="157"/>
    </row>
    <row r="188" spans="1:166" s="27" customFormat="1" x14ac:dyDescent="0.25">
      <c r="A188" s="52">
        <v>45932</v>
      </c>
      <c r="B188" s="37" t="s">
        <v>40</v>
      </c>
      <c r="C188" s="27" t="s">
        <v>6</v>
      </c>
      <c r="D188" s="27" t="s">
        <v>57</v>
      </c>
      <c r="E188" s="101"/>
      <c r="F188" s="101"/>
      <c r="G188" s="101"/>
      <c r="H188" s="101"/>
      <c r="I188" s="101"/>
      <c r="J188" s="101"/>
      <c r="K188" s="101"/>
      <c r="L188" s="101"/>
      <c r="M188" s="101"/>
      <c r="N188" s="107"/>
      <c r="O188" s="101"/>
      <c r="P188" s="101"/>
      <c r="Q188" s="101"/>
      <c r="R188" s="102"/>
      <c r="S188" s="103"/>
      <c r="T188" s="106"/>
      <c r="U188" s="101"/>
      <c r="V188" s="101"/>
      <c r="W188" s="103"/>
      <c r="X188" s="104"/>
      <c r="Y188" s="101"/>
      <c r="Z188" s="101"/>
      <c r="AA188" s="101"/>
      <c r="AB188" s="101"/>
      <c r="AC188" s="101"/>
      <c r="AD188" s="101"/>
      <c r="AE188" s="101"/>
      <c r="AF188" s="101"/>
      <c r="AG188" s="101"/>
      <c r="AH188" s="101"/>
      <c r="AI188" s="101"/>
      <c r="AJ188" s="105"/>
      <c r="AK188" s="101"/>
      <c r="AL188" s="104"/>
      <c r="AM188" s="101"/>
      <c r="AN188" s="103"/>
      <c r="AO188" s="104"/>
      <c r="AP188" s="104"/>
      <c r="AQ188" s="101"/>
      <c r="AR188" s="101"/>
      <c r="AS188" s="101"/>
      <c r="AT188" s="101"/>
      <c r="AU188" s="101"/>
      <c r="AV188" s="103"/>
      <c r="AW188" s="104"/>
      <c r="AX188" s="101"/>
      <c r="AY188" s="101"/>
      <c r="AZ188" s="101"/>
      <c r="BA188" s="101"/>
      <c r="BB188" s="101"/>
      <c r="BC188" s="101"/>
      <c r="BD188" s="101"/>
      <c r="BE188" s="101"/>
      <c r="BF188" s="105"/>
      <c r="BG188" s="101"/>
      <c r="BH188" s="104"/>
      <c r="BI188" s="101"/>
      <c r="BJ188" s="101"/>
      <c r="BK188" s="101"/>
      <c r="BL188" s="101"/>
      <c r="BM188" s="101"/>
      <c r="BN188" s="101"/>
      <c r="BO188" s="101"/>
      <c r="BP188" s="101"/>
      <c r="BQ188" s="101"/>
      <c r="BR188" s="101"/>
      <c r="BS188" s="101"/>
      <c r="BT188" s="101"/>
      <c r="BU188" s="103"/>
      <c r="BV188" s="43"/>
      <c r="BY188" s="136"/>
      <c r="BZ188" s="136"/>
      <c r="CA188" s="136"/>
      <c r="CB188" s="136"/>
      <c r="CC188" s="136"/>
      <c r="CD188" s="136"/>
      <c r="CE188" s="43"/>
      <c r="CF188" s="137"/>
      <c r="CG188" s="38"/>
      <c r="CH188" s="28"/>
      <c r="CI188" s="29"/>
      <c r="CM188" s="141"/>
      <c r="CN188" s="141"/>
      <c r="CO188" s="141"/>
      <c r="CP188" s="141"/>
      <c r="CQ188" s="141"/>
      <c r="CR188" s="146"/>
      <c r="CS188" s="146"/>
      <c r="CT188" s="146"/>
      <c r="CU188" s="141"/>
      <c r="CV188" s="141"/>
      <c r="CW188" s="141"/>
      <c r="CX188" s="141"/>
      <c r="CY188" s="141"/>
      <c r="CZ188" s="141"/>
      <c r="DA188" s="141"/>
      <c r="DB188" s="141"/>
      <c r="DC188" s="141"/>
      <c r="DD188" s="169">
        <v>772</v>
      </c>
      <c r="DE188" s="141">
        <v>228</v>
      </c>
      <c r="DF188" s="143">
        <v>1.88</v>
      </c>
      <c r="DG188" s="143"/>
      <c r="DH188" s="141"/>
      <c r="DI188" s="141"/>
      <c r="DJ188" s="141"/>
      <c r="DK188" s="143"/>
      <c r="DL188" s="141"/>
      <c r="DM188" s="145"/>
      <c r="DN188" s="141"/>
      <c r="DO188" s="141"/>
      <c r="DP188" s="141"/>
      <c r="DQ188" s="143"/>
      <c r="DR188" s="141"/>
      <c r="DS188" s="143"/>
      <c r="DT188" s="141"/>
      <c r="DU188" s="143"/>
      <c r="DX188" s="28"/>
      <c r="DY188" s="29"/>
      <c r="EB188" s="157"/>
      <c r="EC188" s="157"/>
      <c r="ED188" s="157"/>
      <c r="EE188" s="157"/>
      <c r="EF188" s="157"/>
      <c r="EG188" s="157"/>
      <c r="EH188" s="158"/>
      <c r="EI188" s="158"/>
      <c r="EJ188" s="158"/>
      <c r="EK188" s="157"/>
      <c r="EL188" s="157"/>
      <c r="EM188" s="157"/>
      <c r="EN188" s="157"/>
      <c r="EO188" s="157"/>
      <c r="EP188" s="157"/>
      <c r="EQ188" s="157"/>
      <c r="ER188" s="157"/>
      <c r="ES188" s="157"/>
      <c r="ET188" s="157"/>
      <c r="EU188" s="157"/>
      <c r="EV188" s="159"/>
      <c r="EW188" s="157"/>
      <c r="EX188" s="157"/>
      <c r="EY188" s="157"/>
      <c r="EZ188" s="157"/>
      <c r="FA188" s="157"/>
      <c r="FB188" s="157"/>
      <c r="FC188" s="157"/>
      <c r="FD188" s="157"/>
      <c r="FE188" s="157"/>
      <c r="FF188" s="157"/>
      <c r="FG188" s="160"/>
      <c r="FH188" s="161"/>
      <c r="FI188" s="157"/>
      <c r="FJ188" s="157"/>
    </row>
    <row r="189" spans="1:166" s="30" customFormat="1" x14ac:dyDescent="0.25">
      <c r="A189" s="53">
        <v>45933</v>
      </c>
      <c r="B189" s="39" t="s">
        <v>40</v>
      </c>
      <c r="C189" s="30" t="s">
        <v>6</v>
      </c>
      <c r="D189" s="30" t="s">
        <v>57</v>
      </c>
      <c r="E189" s="101"/>
      <c r="F189" s="101"/>
      <c r="G189" s="101"/>
      <c r="H189" s="101"/>
      <c r="I189" s="101"/>
      <c r="J189" s="101"/>
      <c r="K189" s="101"/>
      <c r="L189" s="101"/>
      <c r="M189" s="101"/>
      <c r="N189" s="107"/>
      <c r="O189" s="101"/>
      <c r="P189" s="101"/>
      <c r="Q189" s="101"/>
      <c r="R189" s="102"/>
      <c r="S189" s="103"/>
      <c r="T189" s="106"/>
      <c r="U189" s="101"/>
      <c r="V189" s="101"/>
      <c r="W189" s="103"/>
      <c r="X189" s="104"/>
      <c r="Y189" s="101"/>
      <c r="Z189" s="101"/>
      <c r="AA189" s="101"/>
      <c r="AB189" s="101"/>
      <c r="AC189" s="101"/>
      <c r="AD189" s="101"/>
      <c r="AE189" s="101"/>
      <c r="AF189" s="101"/>
      <c r="AG189" s="101"/>
      <c r="AH189" s="101"/>
      <c r="AI189" s="101"/>
      <c r="AJ189" s="105"/>
      <c r="AK189" s="101"/>
      <c r="AL189" s="104"/>
      <c r="AM189" s="101"/>
      <c r="AN189" s="103"/>
      <c r="AO189" s="104"/>
      <c r="AP189" s="104"/>
      <c r="AQ189" s="101"/>
      <c r="AR189" s="101"/>
      <c r="AS189" s="101"/>
      <c r="AT189" s="101"/>
      <c r="AU189" s="101"/>
      <c r="AV189" s="103"/>
      <c r="AW189" s="104"/>
      <c r="AX189" s="101"/>
      <c r="AY189" s="101"/>
      <c r="AZ189" s="101"/>
      <c r="BA189" s="101"/>
      <c r="BB189" s="101"/>
      <c r="BC189" s="101"/>
      <c r="BD189" s="101"/>
      <c r="BE189" s="101"/>
      <c r="BF189" s="105"/>
      <c r="BG189" s="101"/>
      <c r="BH189" s="104"/>
      <c r="BI189" s="101"/>
      <c r="BJ189" s="101"/>
      <c r="BK189" s="101"/>
      <c r="BL189" s="101"/>
      <c r="BM189" s="101"/>
      <c r="BN189" s="101"/>
      <c r="BO189" s="101"/>
      <c r="BP189" s="101"/>
      <c r="BQ189" s="101"/>
      <c r="BR189" s="101"/>
      <c r="BS189" s="101"/>
      <c r="BT189" s="101"/>
      <c r="BU189" s="103"/>
      <c r="BV189" s="43"/>
      <c r="BY189" s="136"/>
      <c r="BZ189" s="136"/>
      <c r="CA189" s="136"/>
      <c r="CB189" s="136"/>
      <c r="CC189" s="136"/>
      <c r="CD189" s="136"/>
      <c r="CE189" s="43"/>
      <c r="CF189" s="137"/>
      <c r="CG189" s="40"/>
      <c r="CH189" s="31"/>
      <c r="CI189" s="32"/>
      <c r="CM189" s="141"/>
      <c r="CN189" s="141"/>
      <c r="CO189" s="141"/>
      <c r="CP189" s="141"/>
      <c r="CQ189" s="141"/>
      <c r="CR189" s="146"/>
      <c r="CS189" s="146"/>
      <c r="CT189" s="146"/>
      <c r="CU189" s="141"/>
      <c r="CV189" s="141"/>
      <c r="CW189" s="141"/>
      <c r="CX189" s="141"/>
      <c r="CY189" s="141"/>
      <c r="CZ189" s="141"/>
      <c r="DA189" s="141"/>
      <c r="DB189" s="141"/>
      <c r="DC189" s="141"/>
      <c r="DD189" s="169">
        <v>127</v>
      </c>
      <c r="DE189" s="141">
        <v>229</v>
      </c>
      <c r="DF189" s="143">
        <v>1.89</v>
      </c>
      <c r="DG189" s="143"/>
      <c r="DH189" s="141"/>
      <c r="DI189" s="141"/>
      <c r="DJ189" s="141"/>
      <c r="DK189" s="143"/>
      <c r="DL189" s="141"/>
      <c r="DM189" s="145"/>
      <c r="DN189" s="141"/>
      <c r="DO189" s="141"/>
      <c r="DP189" s="141"/>
      <c r="DQ189" s="143"/>
      <c r="DR189" s="141"/>
      <c r="DS189" s="143"/>
      <c r="DT189" s="141"/>
      <c r="DU189" s="143"/>
      <c r="DX189" s="31"/>
      <c r="DY189" s="32"/>
      <c r="EB189" s="157"/>
      <c r="EC189" s="157"/>
      <c r="ED189" s="157"/>
      <c r="EE189" s="157"/>
      <c r="EF189" s="157"/>
      <c r="EG189" s="157"/>
      <c r="EH189" s="158"/>
      <c r="EI189" s="158"/>
      <c r="EJ189" s="158"/>
      <c r="EK189" s="157"/>
      <c r="EL189" s="157"/>
      <c r="EM189" s="157"/>
      <c r="EN189" s="157"/>
      <c r="EO189" s="157"/>
      <c r="EP189" s="157"/>
      <c r="EQ189" s="157"/>
      <c r="ER189" s="157"/>
      <c r="ES189" s="157"/>
      <c r="ET189" s="157"/>
      <c r="EU189" s="157"/>
      <c r="EV189" s="159"/>
      <c r="EW189" s="157"/>
      <c r="EX189" s="157"/>
      <c r="EY189" s="157"/>
      <c r="EZ189" s="157"/>
      <c r="FA189" s="157"/>
      <c r="FB189" s="157"/>
      <c r="FC189" s="157"/>
      <c r="FD189" s="157"/>
      <c r="FE189" s="157"/>
      <c r="FF189" s="157"/>
      <c r="FG189" s="160"/>
      <c r="FH189" s="161"/>
      <c r="FI189" s="157"/>
      <c r="FJ189" s="157"/>
    </row>
    <row r="190" spans="1:166" s="27" customFormat="1" x14ac:dyDescent="0.25">
      <c r="A190" s="52">
        <v>45934</v>
      </c>
      <c r="B190" s="37" t="s">
        <v>40</v>
      </c>
      <c r="C190" s="27" t="s">
        <v>6</v>
      </c>
      <c r="D190" s="27" t="s">
        <v>57</v>
      </c>
      <c r="E190" s="101"/>
      <c r="F190" s="101"/>
      <c r="G190" s="101"/>
      <c r="H190" s="101"/>
      <c r="I190" s="101"/>
      <c r="J190" s="101"/>
      <c r="K190" s="101"/>
      <c r="L190" s="101"/>
      <c r="M190" s="101"/>
      <c r="N190" s="107"/>
      <c r="O190" s="101"/>
      <c r="P190" s="101"/>
      <c r="Q190" s="101"/>
      <c r="R190" s="102"/>
      <c r="S190" s="103"/>
      <c r="T190" s="106"/>
      <c r="U190" s="101"/>
      <c r="V190" s="101"/>
      <c r="W190" s="103"/>
      <c r="X190" s="104"/>
      <c r="Y190" s="101"/>
      <c r="Z190" s="101"/>
      <c r="AA190" s="101"/>
      <c r="AB190" s="101"/>
      <c r="AC190" s="101"/>
      <c r="AD190" s="101"/>
      <c r="AE190" s="101"/>
      <c r="AF190" s="101"/>
      <c r="AG190" s="101"/>
      <c r="AH190" s="101"/>
      <c r="AI190" s="101"/>
      <c r="AJ190" s="105"/>
      <c r="AK190" s="101"/>
      <c r="AL190" s="104"/>
      <c r="AM190" s="101"/>
      <c r="AN190" s="103"/>
      <c r="AO190" s="104"/>
      <c r="AP190" s="104"/>
      <c r="AQ190" s="101"/>
      <c r="AR190" s="101"/>
      <c r="AS190" s="101"/>
      <c r="AT190" s="101"/>
      <c r="AU190" s="101"/>
      <c r="AV190" s="103"/>
      <c r="AW190" s="104"/>
      <c r="AX190" s="101"/>
      <c r="AY190" s="101"/>
      <c r="AZ190" s="101"/>
      <c r="BA190" s="101"/>
      <c r="BB190" s="101"/>
      <c r="BC190" s="101"/>
      <c r="BD190" s="101"/>
      <c r="BE190" s="101"/>
      <c r="BF190" s="105"/>
      <c r="BG190" s="101"/>
      <c r="BH190" s="104"/>
      <c r="BI190" s="101"/>
      <c r="BJ190" s="101"/>
      <c r="BK190" s="101"/>
      <c r="BL190" s="101"/>
      <c r="BM190" s="101"/>
      <c r="BN190" s="101"/>
      <c r="BO190" s="101"/>
      <c r="BP190" s="101"/>
      <c r="BQ190" s="101"/>
      <c r="BR190" s="101"/>
      <c r="BS190" s="101"/>
      <c r="BT190" s="101"/>
      <c r="BU190" s="103"/>
      <c r="BV190" s="43"/>
      <c r="BY190" s="136"/>
      <c r="BZ190" s="136"/>
      <c r="CA190" s="136"/>
      <c r="CB190" s="136"/>
      <c r="CC190" s="136"/>
      <c r="CD190" s="136"/>
      <c r="CE190" s="43"/>
      <c r="CF190" s="137"/>
      <c r="CG190" s="38"/>
      <c r="CH190" s="28"/>
      <c r="CI190" s="29"/>
      <c r="CM190" s="141"/>
      <c r="CN190" s="141"/>
      <c r="CO190" s="141"/>
      <c r="CP190" s="141"/>
      <c r="CQ190" s="141"/>
      <c r="CR190" s="146"/>
      <c r="CS190" s="146"/>
      <c r="CT190" s="146"/>
      <c r="CU190" s="141"/>
      <c r="CV190" s="141"/>
      <c r="CW190" s="141"/>
      <c r="CX190" s="141"/>
      <c r="CY190" s="141"/>
      <c r="CZ190" s="141"/>
      <c r="DA190" s="141"/>
      <c r="DB190" s="141"/>
      <c r="DC190" s="141"/>
      <c r="DD190" s="169" t="s">
        <v>202</v>
      </c>
      <c r="DE190" s="141">
        <v>230</v>
      </c>
      <c r="DF190" s="143">
        <v>1.9</v>
      </c>
      <c r="DG190" s="143"/>
      <c r="DH190" s="141"/>
      <c r="DI190" s="141"/>
      <c r="DJ190" s="141"/>
      <c r="DK190" s="143"/>
      <c r="DL190" s="141"/>
      <c r="DM190" s="145"/>
      <c r="DN190" s="141"/>
      <c r="DO190" s="141"/>
      <c r="DP190" s="141"/>
      <c r="DQ190" s="143"/>
      <c r="DR190" s="141"/>
      <c r="DS190" s="143"/>
      <c r="DT190" s="141"/>
      <c r="DU190" s="143"/>
      <c r="DX190" s="28"/>
      <c r="DY190" s="29"/>
      <c r="EB190" s="157"/>
      <c r="EC190" s="157"/>
      <c r="ED190" s="157"/>
      <c r="EE190" s="157"/>
      <c r="EF190" s="157"/>
      <c r="EG190" s="157"/>
      <c r="EH190" s="158"/>
      <c r="EI190" s="158"/>
      <c r="EJ190" s="158"/>
      <c r="EK190" s="157"/>
      <c r="EL190" s="157"/>
      <c r="EM190" s="157"/>
      <c r="EN190" s="157"/>
      <c r="EO190" s="157"/>
      <c r="EP190" s="157"/>
      <c r="EQ190" s="157"/>
      <c r="ER190" s="157"/>
      <c r="ES190" s="157"/>
      <c r="ET190" s="157"/>
      <c r="EU190" s="157"/>
      <c r="EV190" s="159"/>
      <c r="EW190" s="157"/>
      <c r="EX190" s="157"/>
      <c r="EY190" s="157"/>
      <c r="EZ190" s="157"/>
      <c r="FA190" s="157"/>
      <c r="FB190" s="157"/>
      <c r="FC190" s="157"/>
      <c r="FD190" s="157"/>
      <c r="FE190" s="157"/>
      <c r="FF190" s="157"/>
      <c r="FG190" s="160"/>
      <c r="FH190" s="161"/>
      <c r="FI190" s="157"/>
      <c r="FJ190" s="157"/>
    </row>
    <row r="191" spans="1:166" s="27" customFormat="1" x14ac:dyDescent="0.25">
      <c r="A191" s="52">
        <v>45935</v>
      </c>
      <c r="B191" s="37" t="s">
        <v>40</v>
      </c>
      <c r="C191" s="27" t="s">
        <v>6</v>
      </c>
      <c r="D191" s="27" t="s">
        <v>57</v>
      </c>
      <c r="E191" s="101"/>
      <c r="F191" s="101"/>
      <c r="G191" s="101"/>
      <c r="H191" s="101"/>
      <c r="I191" s="101"/>
      <c r="J191" s="101"/>
      <c r="K191" s="101"/>
      <c r="L191" s="101"/>
      <c r="M191" s="101"/>
      <c r="N191" s="107"/>
      <c r="O191" s="101"/>
      <c r="P191" s="101"/>
      <c r="Q191" s="101"/>
      <c r="R191" s="102"/>
      <c r="S191" s="103"/>
      <c r="T191" s="106"/>
      <c r="U191" s="101"/>
      <c r="V191" s="101"/>
      <c r="W191" s="103"/>
      <c r="X191" s="104"/>
      <c r="Y191" s="101"/>
      <c r="Z191" s="101"/>
      <c r="AA191" s="101"/>
      <c r="AB191" s="101"/>
      <c r="AC191" s="101"/>
      <c r="AD191" s="101"/>
      <c r="AE191" s="101"/>
      <c r="AF191" s="101"/>
      <c r="AG191" s="101"/>
      <c r="AH191" s="101"/>
      <c r="AI191" s="101"/>
      <c r="AJ191" s="105"/>
      <c r="AK191" s="101"/>
      <c r="AL191" s="104"/>
      <c r="AM191" s="101"/>
      <c r="AN191" s="103"/>
      <c r="AO191" s="104"/>
      <c r="AP191" s="104"/>
      <c r="AQ191" s="101"/>
      <c r="AR191" s="101"/>
      <c r="AS191" s="101"/>
      <c r="AT191" s="101"/>
      <c r="AU191" s="101"/>
      <c r="AV191" s="103"/>
      <c r="AW191" s="104"/>
      <c r="AX191" s="101"/>
      <c r="AY191" s="101"/>
      <c r="AZ191" s="101"/>
      <c r="BA191" s="101"/>
      <c r="BB191" s="101"/>
      <c r="BC191" s="101"/>
      <c r="BD191" s="101"/>
      <c r="BE191" s="101"/>
      <c r="BF191" s="105"/>
      <c r="BG191" s="101"/>
      <c r="BH191" s="104"/>
      <c r="BI191" s="101"/>
      <c r="BJ191" s="101"/>
      <c r="BK191" s="101"/>
      <c r="BL191" s="101"/>
      <c r="BM191" s="101"/>
      <c r="BN191" s="101"/>
      <c r="BO191" s="101"/>
      <c r="BP191" s="101"/>
      <c r="BQ191" s="101"/>
      <c r="BR191" s="101"/>
      <c r="BS191" s="101"/>
      <c r="BT191" s="101"/>
      <c r="BU191" s="103"/>
      <c r="BV191" s="43"/>
      <c r="BY191" s="136"/>
      <c r="BZ191" s="136"/>
      <c r="CA191" s="136"/>
      <c r="CB191" s="136"/>
      <c r="CC191" s="136"/>
      <c r="CD191" s="136"/>
      <c r="CE191" s="43"/>
      <c r="CF191" s="137"/>
      <c r="CG191" s="38"/>
      <c r="CH191" s="28"/>
      <c r="CI191" s="29"/>
      <c r="CM191" s="141"/>
      <c r="CN191" s="141"/>
      <c r="CO191" s="141"/>
      <c r="CP191" s="141"/>
      <c r="CQ191" s="141"/>
      <c r="CR191" s="146"/>
      <c r="CS191" s="146"/>
      <c r="CT191" s="146"/>
      <c r="CU191" s="141"/>
      <c r="CV191" s="141"/>
      <c r="CW191" s="141"/>
      <c r="CX191" s="141"/>
      <c r="CY191" s="141"/>
      <c r="CZ191" s="141"/>
      <c r="DA191" s="141"/>
      <c r="DB191" s="141"/>
      <c r="DC191" s="141"/>
      <c r="DD191" s="169">
        <v>1046</v>
      </c>
      <c r="DE191" s="141">
        <v>231</v>
      </c>
      <c r="DF191" s="143">
        <v>1.91</v>
      </c>
      <c r="DG191" s="143"/>
      <c r="DH191" s="141"/>
      <c r="DI191" s="141"/>
      <c r="DJ191" s="141"/>
      <c r="DK191" s="143"/>
      <c r="DL191" s="141"/>
      <c r="DM191" s="145"/>
      <c r="DN191" s="141"/>
      <c r="DO191" s="141"/>
      <c r="DP191" s="141"/>
      <c r="DQ191" s="143"/>
      <c r="DR191" s="141"/>
      <c r="DS191" s="143"/>
      <c r="DT191" s="141"/>
      <c r="DU191" s="143"/>
      <c r="DX191" s="28"/>
      <c r="DY191" s="29"/>
      <c r="EB191" s="157"/>
      <c r="EC191" s="157"/>
      <c r="ED191" s="157"/>
      <c r="EE191" s="157"/>
      <c r="EF191" s="157"/>
      <c r="EG191" s="157"/>
      <c r="EH191" s="158"/>
      <c r="EI191" s="158"/>
      <c r="EJ191" s="158"/>
      <c r="EK191" s="157"/>
      <c r="EL191" s="157"/>
      <c r="EM191" s="157"/>
      <c r="EN191" s="157"/>
      <c r="EO191" s="157"/>
      <c r="EP191" s="157"/>
      <c r="EQ191" s="157"/>
      <c r="ER191" s="157"/>
      <c r="ES191" s="157"/>
      <c r="ET191" s="157"/>
      <c r="EU191" s="157"/>
      <c r="EV191" s="159"/>
      <c r="EW191" s="157"/>
      <c r="EX191" s="157"/>
      <c r="EY191" s="157"/>
      <c r="EZ191" s="157"/>
      <c r="FA191" s="157"/>
      <c r="FB191" s="157"/>
      <c r="FC191" s="157"/>
      <c r="FD191" s="157"/>
      <c r="FE191" s="157"/>
      <c r="FF191" s="157"/>
      <c r="FG191" s="160"/>
      <c r="FH191" s="161"/>
      <c r="FI191" s="157"/>
      <c r="FJ191" s="157"/>
    </row>
    <row r="192" spans="1:166" s="27" customFormat="1" x14ac:dyDescent="0.25">
      <c r="A192" s="52">
        <v>45936</v>
      </c>
      <c r="B192" s="37" t="s">
        <v>41</v>
      </c>
      <c r="C192" s="27" t="s">
        <v>6</v>
      </c>
      <c r="D192" s="27" t="s">
        <v>57</v>
      </c>
      <c r="E192" s="101"/>
      <c r="F192" s="101"/>
      <c r="G192" s="101"/>
      <c r="H192" s="101"/>
      <c r="I192" s="101"/>
      <c r="J192" s="101"/>
      <c r="K192" s="101"/>
      <c r="L192" s="101"/>
      <c r="M192" s="101"/>
      <c r="N192" s="107"/>
      <c r="O192" s="101"/>
      <c r="P192" s="101"/>
      <c r="Q192" s="101"/>
      <c r="R192" s="102"/>
      <c r="S192" s="103"/>
      <c r="T192" s="106"/>
      <c r="U192" s="101"/>
      <c r="V192" s="101"/>
      <c r="W192" s="103"/>
      <c r="X192" s="104"/>
      <c r="Y192" s="101"/>
      <c r="Z192" s="101"/>
      <c r="AA192" s="101"/>
      <c r="AB192" s="101"/>
      <c r="AC192" s="101"/>
      <c r="AD192" s="101"/>
      <c r="AE192" s="101"/>
      <c r="AF192" s="101"/>
      <c r="AG192" s="101"/>
      <c r="AH192" s="101"/>
      <c r="AI192" s="101"/>
      <c r="AJ192" s="105"/>
      <c r="AK192" s="101"/>
      <c r="AL192" s="104"/>
      <c r="AM192" s="101"/>
      <c r="AN192" s="103"/>
      <c r="AO192" s="104"/>
      <c r="AP192" s="104"/>
      <c r="AQ192" s="101"/>
      <c r="AR192" s="101"/>
      <c r="AS192" s="101"/>
      <c r="AT192" s="101"/>
      <c r="AU192" s="101"/>
      <c r="AV192" s="103"/>
      <c r="AW192" s="104"/>
      <c r="AX192" s="101"/>
      <c r="AY192" s="101"/>
      <c r="AZ192" s="101"/>
      <c r="BA192" s="101"/>
      <c r="BB192" s="101"/>
      <c r="BC192" s="101"/>
      <c r="BD192" s="101"/>
      <c r="BE192" s="101"/>
      <c r="BF192" s="105"/>
      <c r="BG192" s="101"/>
      <c r="BH192" s="104"/>
      <c r="BI192" s="101"/>
      <c r="BJ192" s="101"/>
      <c r="BK192" s="101"/>
      <c r="BL192" s="101"/>
      <c r="BM192" s="101"/>
      <c r="BN192" s="101"/>
      <c r="BO192" s="101"/>
      <c r="BP192" s="101"/>
      <c r="BQ192" s="101"/>
      <c r="BR192" s="101"/>
      <c r="BS192" s="101"/>
      <c r="BT192" s="101"/>
      <c r="BU192" s="103"/>
      <c r="BV192" s="43"/>
      <c r="BY192" s="136"/>
      <c r="BZ192" s="136"/>
      <c r="CA192" s="136"/>
      <c r="CB192" s="136"/>
      <c r="CC192" s="136"/>
      <c r="CD192" s="136"/>
      <c r="CE192" s="43"/>
      <c r="CF192" s="137"/>
      <c r="CG192" s="38"/>
      <c r="CH192" s="28"/>
      <c r="CI192" s="29"/>
      <c r="CM192" s="141"/>
      <c r="CN192" s="141"/>
      <c r="CO192" s="141"/>
      <c r="CP192" s="141"/>
      <c r="CQ192" s="141"/>
      <c r="CR192" s="146"/>
      <c r="CS192" s="146"/>
      <c r="CT192" s="146"/>
      <c r="CU192" s="141"/>
      <c r="CV192" s="141"/>
      <c r="CW192" s="141"/>
      <c r="CX192" s="141"/>
      <c r="CY192" s="141"/>
      <c r="CZ192" s="141"/>
      <c r="DA192" s="141"/>
      <c r="DB192" s="141"/>
      <c r="DC192" s="141"/>
      <c r="DD192" s="169">
        <v>648</v>
      </c>
      <c r="DE192" s="141">
        <v>232</v>
      </c>
      <c r="DF192" s="143">
        <v>1.92</v>
      </c>
      <c r="DG192" s="143"/>
      <c r="DH192" s="141"/>
      <c r="DI192" s="141"/>
      <c r="DJ192" s="141"/>
      <c r="DK192" s="143"/>
      <c r="DL192" s="141"/>
      <c r="DM192" s="145"/>
      <c r="DN192" s="141"/>
      <c r="DO192" s="141"/>
      <c r="DP192" s="141"/>
      <c r="DQ192" s="143"/>
      <c r="DR192" s="141"/>
      <c r="DS192" s="143"/>
      <c r="DT192" s="141"/>
      <c r="DU192" s="143"/>
      <c r="DX192" s="28"/>
      <c r="DY192" s="29"/>
      <c r="EB192" s="157"/>
      <c r="EC192" s="157"/>
      <c r="ED192" s="157"/>
      <c r="EE192" s="157"/>
      <c r="EF192" s="157"/>
      <c r="EG192" s="157"/>
      <c r="EH192" s="158"/>
      <c r="EI192" s="158"/>
      <c r="EJ192" s="158"/>
      <c r="EK192" s="157"/>
      <c r="EL192" s="157"/>
      <c r="EM192" s="157"/>
      <c r="EN192" s="157"/>
      <c r="EO192" s="157"/>
      <c r="EP192" s="157"/>
      <c r="EQ192" s="157"/>
      <c r="ER192" s="157"/>
      <c r="ES192" s="157"/>
      <c r="ET192" s="157"/>
      <c r="EU192" s="157"/>
      <c r="EV192" s="159"/>
      <c r="EW192" s="157"/>
      <c r="EX192" s="157"/>
      <c r="EY192" s="157"/>
      <c r="EZ192" s="157"/>
      <c r="FA192" s="157"/>
      <c r="FB192" s="157"/>
      <c r="FC192" s="157"/>
      <c r="FD192" s="157"/>
      <c r="FE192" s="157"/>
      <c r="FF192" s="157"/>
      <c r="FG192" s="160"/>
      <c r="FH192" s="161"/>
      <c r="FI192" s="157"/>
      <c r="FJ192" s="157"/>
    </row>
    <row r="193" spans="1:166" s="27" customFormat="1" x14ac:dyDescent="0.25">
      <c r="A193" s="52">
        <v>45937</v>
      </c>
      <c r="B193" s="37" t="s">
        <v>41</v>
      </c>
      <c r="C193" s="27" t="s">
        <v>6</v>
      </c>
      <c r="D193" s="27" t="s">
        <v>57</v>
      </c>
      <c r="E193" s="101"/>
      <c r="F193" s="101"/>
      <c r="G193" s="101"/>
      <c r="H193" s="101"/>
      <c r="I193" s="101"/>
      <c r="J193" s="101"/>
      <c r="K193" s="101"/>
      <c r="L193" s="101"/>
      <c r="M193" s="101"/>
      <c r="N193" s="107"/>
      <c r="O193" s="101"/>
      <c r="P193" s="101"/>
      <c r="Q193" s="101"/>
      <c r="R193" s="102"/>
      <c r="S193" s="103"/>
      <c r="T193" s="106"/>
      <c r="U193" s="101"/>
      <c r="V193" s="101"/>
      <c r="W193" s="103"/>
      <c r="X193" s="104"/>
      <c r="Y193" s="101"/>
      <c r="Z193" s="101"/>
      <c r="AA193" s="101"/>
      <c r="AB193" s="101"/>
      <c r="AC193" s="101"/>
      <c r="AD193" s="101"/>
      <c r="AE193" s="101"/>
      <c r="AF193" s="101"/>
      <c r="AG193" s="101"/>
      <c r="AH193" s="101"/>
      <c r="AI193" s="101"/>
      <c r="AJ193" s="105"/>
      <c r="AK193" s="101"/>
      <c r="AL193" s="104"/>
      <c r="AM193" s="101"/>
      <c r="AN193" s="103"/>
      <c r="AO193" s="104"/>
      <c r="AP193" s="104"/>
      <c r="AQ193" s="101"/>
      <c r="AR193" s="101"/>
      <c r="AS193" s="101"/>
      <c r="AT193" s="101"/>
      <c r="AU193" s="101"/>
      <c r="AV193" s="103"/>
      <c r="AW193" s="104"/>
      <c r="AX193" s="101"/>
      <c r="AY193" s="101"/>
      <c r="AZ193" s="101"/>
      <c r="BA193" s="101"/>
      <c r="BB193" s="101"/>
      <c r="BC193" s="101"/>
      <c r="BD193" s="101"/>
      <c r="BE193" s="101"/>
      <c r="BF193" s="105"/>
      <c r="BG193" s="101"/>
      <c r="BH193" s="104"/>
      <c r="BI193" s="101"/>
      <c r="BJ193" s="101"/>
      <c r="BK193" s="101"/>
      <c r="BL193" s="101"/>
      <c r="BM193" s="101"/>
      <c r="BN193" s="101"/>
      <c r="BO193" s="101"/>
      <c r="BP193" s="101"/>
      <c r="BQ193" s="101"/>
      <c r="BR193" s="101"/>
      <c r="BS193" s="101"/>
      <c r="BT193" s="101"/>
      <c r="BU193" s="103"/>
      <c r="BV193" s="43"/>
      <c r="BY193" s="136"/>
      <c r="BZ193" s="136"/>
      <c r="CA193" s="136"/>
      <c r="CB193" s="136"/>
      <c r="CC193" s="136"/>
      <c r="CD193" s="136"/>
      <c r="CE193" s="43"/>
      <c r="CF193" s="137"/>
      <c r="CG193" s="38"/>
      <c r="CH193" s="28"/>
      <c r="CI193" s="29"/>
      <c r="CM193" s="141"/>
      <c r="CN193" s="141"/>
      <c r="CO193" s="141"/>
      <c r="CP193" s="141"/>
      <c r="CQ193" s="141"/>
      <c r="CR193" s="146"/>
      <c r="CS193" s="146"/>
      <c r="CT193" s="146"/>
      <c r="CU193" s="141"/>
      <c r="CV193" s="141"/>
      <c r="CW193" s="141"/>
      <c r="CX193" s="141"/>
      <c r="CY193" s="141"/>
      <c r="CZ193" s="141"/>
      <c r="DA193" s="141"/>
      <c r="DB193" s="141"/>
      <c r="DC193" s="141"/>
      <c r="DD193" s="169">
        <v>1239</v>
      </c>
      <c r="DE193" s="141">
        <v>233</v>
      </c>
      <c r="DF193" s="143">
        <v>1.93</v>
      </c>
      <c r="DG193" s="143"/>
      <c r="DH193" s="141"/>
      <c r="DI193" s="141"/>
      <c r="DJ193" s="141"/>
      <c r="DK193" s="143"/>
      <c r="DL193" s="141"/>
      <c r="DM193" s="145"/>
      <c r="DN193" s="141"/>
      <c r="DO193" s="141"/>
      <c r="DP193" s="141"/>
      <c r="DQ193" s="143"/>
      <c r="DR193" s="141"/>
      <c r="DS193" s="143"/>
      <c r="DT193" s="141"/>
      <c r="DU193" s="143"/>
      <c r="DX193" s="28"/>
      <c r="DY193" s="29"/>
      <c r="EB193" s="157"/>
      <c r="EC193" s="157"/>
      <c r="ED193" s="157"/>
      <c r="EE193" s="157"/>
      <c r="EF193" s="157"/>
      <c r="EG193" s="157"/>
      <c r="EH193" s="158"/>
      <c r="EI193" s="158"/>
      <c r="EJ193" s="158"/>
      <c r="EK193" s="157"/>
      <c r="EL193" s="157"/>
      <c r="EM193" s="157"/>
      <c r="EN193" s="157"/>
      <c r="EO193" s="157"/>
      <c r="EP193" s="157"/>
      <c r="EQ193" s="157"/>
      <c r="ER193" s="157"/>
      <c r="ES193" s="157"/>
      <c r="ET193" s="157"/>
      <c r="EU193" s="157"/>
      <c r="EV193" s="159"/>
      <c r="EW193" s="157"/>
      <c r="EX193" s="157"/>
      <c r="EY193" s="157"/>
      <c r="EZ193" s="157"/>
      <c r="FA193" s="157"/>
      <c r="FB193" s="157"/>
      <c r="FC193" s="157"/>
      <c r="FD193" s="157"/>
      <c r="FE193" s="157"/>
      <c r="FF193" s="157"/>
      <c r="FG193" s="160"/>
      <c r="FH193" s="161"/>
      <c r="FI193" s="157"/>
      <c r="FJ193" s="157"/>
    </row>
    <row r="194" spans="1:166" s="27" customFormat="1" x14ac:dyDescent="0.25">
      <c r="A194" s="52">
        <v>45938</v>
      </c>
      <c r="B194" s="37" t="s">
        <v>41</v>
      </c>
      <c r="C194" s="27" t="s">
        <v>6</v>
      </c>
      <c r="D194" s="27" t="s">
        <v>57</v>
      </c>
      <c r="E194" s="101"/>
      <c r="F194" s="101"/>
      <c r="G194" s="101"/>
      <c r="H194" s="101"/>
      <c r="I194" s="101"/>
      <c r="J194" s="101"/>
      <c r="K194" s="101"/>
      <c r="L194" s="101"/>
      <c r="M194" s="101"/>
      <c r="N194" s="107"/>
      <c r="O194" s="101"/>
      <c r="P194" s="101"/>
      <c r="Q194" s="101"/>
      <c r="R194" s="102"/>
      <c r="S194" s="103"/>
      <c r="T194" s="106"/>
      <c r="U194" s="101"/>
      <c r="V194" s="101"/>
      <c r="W194" s="103"/>
      <c r="X194" s="104"/>
      <c r="Y194" s="101"/>
      <c r="Z194" s="101"/>
      <c r="AA194" s="101"/>
      <c r="AB194" s="101"/>
      <c r="AC194" s="101"/>
      <c r="AD194" s="101"/>
      <c r="AE194" s="101"/>
      <c r="AF194" s="101"/>
      <c r="AG194" s="101"/>
      <c r="AH194" s="101"/>
      <c r="AI194" s="101"/>
      <c r="AJ194" s="105"/>
      <c r="AK194" s="101"/>
      <c r="AL194" s="104"/>
      <c r="AM194" s="101"/>
      <c r="AN194" s="103"/>
      <c r="AO194" s="104"/>
      <c r="AP194" s="104"/>
      <c r="AQ194" s="101"/>
      <c r="AR194" s="101"/>
      <c r="AS194" s="101"/>
      <c r="AT194" s="101"/>
      <c r="AU194" s="101"/>
      <c r="AV194" s="103"/>
      <c r="AW194" s="104"/>
      <c r="AX194" s="101"/>
      <c r="AY194" s="101"/>
      <c r="AZ194" s="101"/>
      <c r="BA194" s="101"/>
      <c r="BB194" s="101"/>
      <c r="BC194" s="101"/>
      <c r="BD194" s="101"/>
      <c r="BE194" s="101"/>
      <c r="BF194" s="105"/>
      <c r="BG194" s="101"/>
      <c r="BH194" s="104"/>
      <c r="BI194" s="101"/>
      <c r="BJ194" s="101"/>
      <c r="BK194" s="101"/>
      <c r="BL194" s="101"/>
      <c r="BM194" s="101"/>
      <c r="BN194" s="101"/>
      <c r="BO194" s="101"/>
      <c r="BP194" s="101"/>
      <c r="BQ194" s="101"/>
      <c r="BR194" s="101"/>
      <c r="BS194" s="101"/>
      <c r="BT194" s="101"/>
      <c r="BU194" s="103"/>
      <c r="BV194" s="43"/>
      <c r="BY194" s="136"/>
      <c r="BZ194" s="136"/>
      <c r="CA194" s="136"/>
      <c r="CB194" s="136"/>
      <c r="CC194" s="136"/>
      <c r="CD194" s="136"/>
      <c r="CE194" s="43"/>
      <c r="CF194" s="137"/>
      <c r="CG194" s="38"/>
      <c r="CH194" s="28"/>
      <c r="CI194" s="29"/>
      <c r="CM194" s="141"/>
      <c r="CN194" s="141"/>
      <c r="CO194" s="141"/>
      <c r="CP194" s="141"/>
      <c r="CQ194" s="141"/>
      <c r="CR194" s="146"/>
      <c r="CS194" s="146"/>
      <c r="CT194" s="146"/>
      <c r="CU194" s="141"/>
      <c r="CV194" s="141"/>
      <c r="CW194" s="141"/>
      <c r="CX194" s="141"/>
      <c r="CY194" s="141"/>
      <c r="CZ194" s="141"/>
      <c r="DA194" s="141"/>
      <c r="DB194" s="141"/>
      <c r="DC194" s="141"/>
      <c r="DD194" s="169">
        <v>1577</v>
      </c>
      <c r="DE194" s="141">
        <v>234</v>
      </c>
      <c r="DF194" s="143">
        <v>1.94</v>
      </c>
      <c r="DG194" s="143"/>
      <c r="DH194" s="141"/>
      <c r="DI194" s="141"/>
      <c r="DJ194" s="141"/>
      <c r="DK194" s="143"/>
      <c r="DL194" s="141"/>
      <c r="DM194" s="145"/>
      <c r="DN194" s="141"/>
      <c r="DO194" s="141"/>
      <c r="DP194" s="141"/>
      <c r="DQ194" s="143"/>
      <c r="DR194" s="141"/>
      <c r="DS194" s="143"/>
      <c r="DT194" s="141"/>
      <c r="DU194" s="143"/>
      <c r="DX194" s="28"/>
      <c r="DY194" s="29"/>
      <c r="EB194" s="157"/>
      <c r="EC194" s="157"/>
      <c r="ED194" s="157"/>
      <c r="EE194" s="157"/>
      <c r="EF194" s="157"/>
      <c r="EG194" s="157"/>
      <c r="EH194" s="158"/>
      <c r="EI194" s="158"/>
      <c r="EJ194" s="158"/>
      <c r="EK194" s="157"/>
      <c r="EL194" s="157"/>
      <c r="EM194" s="157"/>
      <c r="EN194" s="157"/>
      <c r="EO194" s="157"/>
      <c r="EP194" s="157"/>
      <c r="EQ194" s="157"/>
      <c r="ER194" s="157"/>
      <c r="ES194" s="157"/>
      <c r="ET194" s="157"/>
      <c r="EU194" s="157"/>
      <c r="EV194" s="159"/>
      <c r="EW194" s="157"/>
      <c r="EX194" s="157"/>
      <c r="EY194" s="157"/>
      <c r="EZ194" s="157"/>
      <c r="FA194" s="157"/>
      <c r="FB194" s="157"/>
      <c r="FC194" s="157"/>
      <c r="FD194" s="157"/>
      <c r="FE194" s="157"/>
      <c r="FF194" s="157"/>
      <c r="FG194" s="160"/>
      <c r="FH194" s="161"/>
      <c r="FI194" s="157"/>
      <c r="FJ194" s="157"/>
    </row>
    <row r="195" spans="1:166" s="27" customFormat="1" x14ac:dyDescent="0.25">
      <c r="A195" s="52">
        <v>45939</v>
      </c>
      <c r="B195" s="37" t="s">
        <v>41</v>
      </c>
      <c r="C195" s="27" t="s">
        <v>6</v>
      </c>
      <c r="D195" s="27" t="s">
        <v>57</v>
      </c>
      <c r="E195" s="101"/>
      <c r="F195" s="101"/>
      <c r="G195" s="101"/>
      <c r="H195" s="101"/>
      <c r="I195" s="101"/>
      <c r="J195" s="101"/>
      <c r="K195" s="101"/>
      <c r="L195" s="101"/>
      <c r="M195" s="101"/>
      <c r="N195" s="107"/>
      <c r="O195" s="101"/>
      <c r="P195" s="101"/>
      <c r="Q195" s="101"/>
      <c r="R195" s="102"/>
      <c r="S195" s="103"/>
      <c r="T195" s="106"/>
      <c r="U195" s="101"/>
      <c r="V195" s="101"/>
      <c r="W195" s="103"/>
      <c r="X195" s="104"/>
      <c r="Y195" s="101"/>
      <c r="Z195" s="101"/>
      <c r="AA195" s="101"/>
      <c r="AB195" s="101"/>
      <c r="AC195" s="101"/>
      <c r="AD195" s="101"/>
      <c r="AE195" s="101"/>
      <c r="AF195" s="101"/>
      <c r="AG195" s="101"/>
      <c r="AH195" s="101"/>
      <c r="AI195" s="101"/>
      <c r="AJ195" s="105"/>
      <c r="AK195" s="101"/>
      <c r="AL195" s="104"/>
      <c r="AM195" s="101"/>
      <c r="AN195" s="103"/>
      <c r="AO195" s="104"/>
      <c r="AP195" s="104"/>
      <c r="AQ195" s="101"/>
      <c r="AR195" s="101"/>
      <c r="AS195" s="101"/>
      <c r="AT195" s="101"/>
      <c r="AU195" s="101"/>
      <c r="AV195" s="103"/>
      <c r="AW195" s="104"/>
      <c r="AX195" s="101"/>
      <c r="AY195" s="101"/>
      <c r="AZ195" s="101"/>
      <c r="BA195" s="101"/>
      <c r="BB195" s="101"/>
      <c r="BC195" s="101"/>
      <c r="BD195" s="101"/>
      <c r="BE195" s="101"/>
      <c r="BF195" s="105"/>
      <c r="BG195" s="101"/>
      <c r="BH195" s="104"/>
      <c r="BI195" s="101"/>
      <c r="BJ195" s="101"/>
      <c r="BK195" s="101"/>
      <c r="BL195" s="101"/>
      <c r="BM195" s="101"/>
      <c r="BN195" s="101"/>
      <c r="BO195" s="101"/>
      <c r="BP195" s="101"/>
      <c r="BQ195" s="101"/>
      <c r="BR195" s="101"/>
      <c r="BS195" s="101"/>
      <c r="BT195" s="101"/>
      <c r="BU195" s="103"/>
      <c r="BV195" s="43"/>
      <c r="BY195" s="136"/>
      <c r="BZ195" s="136"/>
      <c r="CA195" s="136"/>
      <c r="CB195" s="136"/>
      <c r="CC195" s="136"/>
      <c r="CD195" s="136"/>
      <c r="CE195" s="43"/>
      <c r="CF195" s="137"/>
      <c r="CG195" s="38"/>
      <c r="CH195" s="28"/>
      <c r="CI195" s="29"/>
      <c r="CM195" s="141"/>
      <c r="CN195" s="141"/>
      <c r="CO195" s="141"/>
      <c r="CP195" s="141"/>
      <c r="CQ195" s="141"/>
      <c r="CR195" s="146"/>
      <c r="CS195" s="146"/>
      <c r="CT195" s="146"/>
      <c r="CU195" s="141"/>
      <c r="CV195" s="141"/>
      <c r="CW195" s="141"/>
      <c r="CX195" s="141"/>
      <c r="CY195" s="141"/>
      <c r="CZ195" s="141"/>
      <c r="DA195" s="141"/>
      <c r="DB195" s="141"/>
      <c r="DC195" s="141"/>
      <c r="DD195" s="169">
        <v>1717</v>
      </c>
      <c r="DE195" s="141">
        <v>235</v>
      </c>
      <c r="DF195" s="143">
        <v>1.95</v>
      </c>
      <c r="DG195" s="143"/>
      <c r="DH195" s="141"/>
      <c r="DI195" s="141"/>
      <c r="DJ195" s="141"/>
      <c r="DK195" s="143"/>
      <c r="DL195" s="141"/>
      <c r="DM195" s="145"/>
      <c r="DN195" s="141"/>
      <c r="DO195" s="141"/>
      <c r="DP195" s="141"/>
      <c r="DQ195" s="143"/>
      <c r="DR195" s="141"/>
      <c r="DS195" s="143"/>
      <c r="DT195" s="141"/>
      <c r="DU195" s="143"/>
      <c r="DX195" s="28"/>
      <c r="DY195" s="29"/>
      <c r="EB195" s="157"/>
      <c r="EC195" s="157"/>
      <c r="ED195" s="157"/>
      <c r="EE195" s="157"/>
      <c r="EF195" s="157"/>
      <c r="EG195" s="157"/>
      <c r="EH195" s="158"/>
      <c r="EI195" s="158"/>
      <c r="EJ195" s="158"/>
      <c r="EK195" s="157"/>
      <c r="EL195" s="157"/>
      <c r="EM195" s="157"/>
      <c r="EN195" s="157"/>
      <c r="EO195" s="157"/>
      <c r="EP195" s="157"/>
      <c r="EQ195" s="157"/>
      <c r="ER195" s="157"/>
      <c r="ES195" s="157"/>
      <c r="ET195" s="157"/>
      <c r="EU195" s="157"/>
      <c r="EV195" s="159"/>
      <c r="EW195" s="157"/>
      <c r="EX195" s="157"/>
      <c r="EY195" s="157"/>
      <c r="EZ195" s="157"/>
      <c r="FA195" s="157"/>
      <c r="FB195" s="157"/>
      <c r="FC195" s="157"/>
      <c r="FD195" s="157"/>
      <c r="FE195" s="157"/>
      <c r="FF195" s="157"/>
      <c r="FG195" s="160"/>
      <c r="FH195" s="161"/>
      <c r="FI195" s="157"/>
      <c r="FJ195" s="157"/>
    </row>
    <row r="196" spans="1:166" s="27" customFormat="1" x14ac:dyDescent="0.25">
      <c r="A196" s="52">
        <v>45940</v>
      </c>
      <c r="B196" s="37" t="s">
        <v>41</v>
      </c>
      <c r="C196" s="27" t="s">
        <v>6</v>
      </c>
      <c r="D196" s="27" t="s">
        <v>57</v>
      </c>
      <c r="E196" s="101"/>
      <c r="F196" s="101"/>
      <c r="G196" s="101"/>
      <c r="H196" s="101"/>
      <c r="I196" s="101"/>
      <c r="J196" s="101"/>
      <c r="K196" s="101"/>
      <c r="L196" s="101"/>
      <c r="M196" s="101"/>
      <c r="N196" s="107"/>
      <c r="O196" s="101"/>
      <c r="P196" s="101"/>
      <c r="Q196" s="101"/>
      <c r="R196" s="102"/>
      <c r="S196" s="103"/>
      <c r="T196" s="106"/>
      <c r="U196" s="101"/>
      <c r="V196" s="101"/>
      <c r="W196" s="103"/>
      <c r="X196" s="104"/>
      <c r="Y196" s="101"/>
      <c r="Z196" s="101"/>
      <c r="AA196" s="101"/>
      <c r="AB196" s="101"/>
      <c r="AC196" s="101"/>
      <c r="AD196" s="101"/>
      <c r="AE196" s="101"/>
      <c r="AF196" s="101"/>
      <c r="AG196" s="101"/>
      <c r="AH196" s="101"/>
      <c r="AI196" s="101"/>
      <c r="AJ196" s="105"/>
      <c r="AK196" s="101"/>
      <c r="AL196" s="104"/>
      <c r="AM196" s="101"/>
      <c r="AN196" s="103"/>
      <c r="AO196" s="104"/>
      <c r="AP196" s="104"/>
      <c r="AQ196" s="101"/>
      <c r="AR196" s="101"/>
      <c r="AS196" s="101"/>
      <c r="AT196" s="101"/>
      <c r="AU196" s="101"/>
      <c r="AV196" s="103"/>
      <c r="AW196" s="104"/>
      <c r="AX196" s="101"/>
      <c r="AY196" s="101"/>
      <c r="AZ196" s="101"/>
      <c r="BA196" s="101"/>
      <c r="BB196" s="101"/>
      <c r="BC196" s="101"/>
      <c r="BD196" s="101"/>
      <c r="BE196" s="101"/>
      <c r="BF196" s="105"/>
      <c r="BG196" s="101"/>
      <c r="BH196" s="104"/>
      <c r="BI196" s="101"/>
      <c r="BJ196" s="101"/>
      <c r="BK196" s="101"/>
      <c r="BL196" s="101"/>
      <c r="BM196" s="101"/>
      <c r="BN196" s="101"/>
      <c r="BO196" s="101"/>
      <c r="BP196" s="101"/>
      <c r="BQ196" s="101"/>
      <c r="BR196" s="101"/>
      <c r="BS196" s="101"/>
      <c r="BT196" s="101"/>
      <c r="BU196" s="103"/>
      <c r="BV196" s="43"/>
      <c r="BY196" s="136"/>
      <c r="BZ196" s="136"/>
      <c r="CA196" s="136"/>
      <c r="CB196" s="136"/>
      <c r="CC196" s="136"/>
      <c r="CD196" s="136"/>
      <c r="CE196" s="43"/>
      <c r="CF196" s="137"/>
      <c r="CG196" s="38"/>
      <c r="CH196" s="28"/>
      <c r="CI196" s="29"/>
      <c r="CM196" s="141"/>
      <c r="CN196" s="141"/>
      <c r="CO196" s="141"/>
      <c r="CP196" s="141"/>
      <c r="CQ196" s="141"/>
      <c r="CR196" s="146"/>
      <c r="CS196" s="146"/>
      <c r="CT196" s="146"/>
      <c r="CU196" s="141"/>
      <c r="CV196" s="141"/>
      <c r="CW196" s="141"/>
      <c r="CX196" s="141"/>
      <c r="CY196" s="141"/>
      <c r="CZ196" s="141"/>
      <c r="DA196" s="141"/>
      <c r="DB196" s="141"/>
      <c r="DC196" s="141"/>
      <c r="DD196" s="169">
        <v>692</v>
      </c>
      <c r="DE196" s="141">
        <v>236</v>
      </c>
      <c r="DF196" s="143">
        <v>1.96</v>
      </c>
      <c r="DG196" s="143"/>
      <c r="DH196" s="141"/>
      <c r="DI196" s="141"/>
      <c r="DJ196" s="141"/>
      <c r="DK196" s="143"/>
      <c r="DL196" s="141"/>
      <c r="DM196" s="145"/>
      <c r="DN196" s="141"/>
      <c r="DO196" s="141"/>
      <c r="DP196" s="141"/>
      <c r="DQ196" s="143"/>
      <c r="DR196" s="141"/>
      <c r="DS196" s="143"/>
      <c r="DT196" s="141"/>
      <c r="DU196" s="143"/>
      <c r="DX196" s="28"/>
      <c r="DY196" s="29"/>
      <c r="EB196" s="157"/>
      <c r="EC196" s="157"/>
      <c r="ED196" s="157"/>
      <c r="EE196" s="157"/>
      <c r="EF196" s="157"/>
      <c r="EG196" s="157"/>
      <c r="EH196" s="158"/>
      <c r="EI196" s="158"/>
      <c r="EJ196" s="158"/>
      <c r="EK196" s="157"/>
      <c r="EL196" s="157"/>
      <c r="EM196" s="157"/>
      <c r="EN196" s="157"/>
      <c r="EO196" s="157"/>
      <c r="EP196" s="157"/>
      <c r="EQ196" s="157"/>
      <c r="ER196" s="157"/>
      <c r="ES196" s="157"/>
      <c r="ET196" s="157"/>
      <c r="EU196" s="157"/>
      <c r="EV196" s="159"/>
      <c r="EW196" s="157"/>
      <c r="EX196" s="157"/>
      <c r="EY196" s="157"/>
      <c r="EZ196" s="157"/>
      <c r="FA196" s="157"/>
      <c r="FB196" s="157"/>
      <c r="FC196" s="157"/>
      <c r="FD196" s="157"/>
      <c r="FE196" s="157"/>
      <c r="FF196" s="157"/>
      <c r="FG196" s="160"/>
      <c r="FH196" s="161"/>
      <c r="FI196" s="157"/>
      <c r="FJ196" s="157"/>
    </row>
    <row r="197" spans="1:166" s="27" customFormat="1" x14ac:dyDescent="0.25">
      <c r="A197" s="52">
        <v>45941</v>
      </c>
      <c r="B197" s="37" t="s">
        <v>41</v>
      </c>
      <c r="C197" s="27" t="s">
        <v>6</v>
      </c>
      <c r="D197" s="27" t="s">
        <v>57</v>
      </c>
      <c r="E197" s="101"/>
      <c r="F197" s="101"/>
      <c r="G197" s="101"/>
      <c r="H197" s="101"/>
      <c r="I197" s="101"/>
      <c r="J197" s="101"/>
      <c r="K197" s="101"/>
      <c r="L197" s="101"/>
      <c r="M197" s="101"/>
      <c r="N197" s="107"/>
      <c r="O197" s="101"/>
      <c r="P197" s="101"/>
      <c r="Q197" s="101"/>
      <c r="R197" s="102"/>
      <c r="S197" s="103"/>
      <c r="T197" s="106"/>
      <c r="U197" s="101"/>
      <c r="V197" s="101"/>
      <c r="W197" s="103"/>
      <c r="X197" s="104"/>
      <c r="Y197" s="101"/>
      <c r="Z197" s="101"/>
      <c r="AA197" s="101"/>
      <c r="AB197" s="101"/>
      <c r="AC197" s="101"/>
      <c r="AD197" s="101"/>
      <c r="AE197" s="101"/>
      <c r="AF197" s="101"/>
      <c r="AG197" s="101"/>
      <c r="AH197" s="101"/>
      <c r="AI197" s="101"/>
      <c r="AJ197" s="105"/>
      <c r="AK197" s="101"/>
      <c r="AL197" s="104"/>
      <c r="AM197" s="101"/>
      <c r="AN197" s="103"/>
      <c r="AO197" s="104"/>
      <c r="AP197" s="104"/>
      <c r="AQ197" s="101"/>
      <c r="AR197" s="101"/>
      <c r="AS197" s="101"/>
      <c r="AT197" s="101"/>
      <c r="AU197" s="101"/>
      <c r="AV197" s="103"/>
      <c r="AW197" s="104"/>
      <c r="AX197" s="101"/>
      <c r="AY197" s="101"/>
      <c r="AZ197" s="101"/>
      <c r="BA197" s="101"/>
      <c r="BB197" s="101"/>
      <c r="BC197" s="101"/>
      <c r="BD197" s="101"/>
      <c r="BE197" s="101"/>
      <c r="BF197" s="105"/>
      <c r="BG197" s="101"/>
      <c r="BH197" s="104"/>
      <c r="BI197" s="101"/>
      <c r="BJ197" s="101"/>
      <c r="BK197" s="101"/>
      <c r="BL197" s="101"/>
      <c r="BM197" s="101"/>
      <c r="BN197" s="101"/>
      <c r="BO197" s="101"/>
      <c r="BP197" s="101"/>
      <c r="BQ197" s="101"/>
      <c r="BR197" s="101"/>
      <c r="BS197" s="101"/>
      <c r="BT197" s="101"/>
      <c r="BU197" s="103"/>
      <c r="BV197" s="43"/>
      <c r="BY197" s="136"/>
      <c r="BZ197" s="136"/>
      <c r="CA197" s="136"/>
      <c r="CB197" s="136"/>
      <c r="CC197" s="136"/>
      <c r="CD197" s="136"/>
      <c r="CE197" s="43"/>
      <c r="CF197" s="137"/>
      <c r="CG197" s="38"/>
      <c r="CH197" s="28"/>
      <c r="CI197" s="29"/>
      <c r="CM197" s="141"/>
      <c r="CN197" s="141"/>
      <c r="CO197" s="141"/>
      <c r="CP197" s="141"/>
      <c r="CQ197" s="141"/>
      <c r="CR197" s="146"/>
      <c r="CS197" s="146"/>
      <c r="CT197" s="146"/>
      <c r="CU197" s="141"/>
      <c r="CV197" s="141"/>
      <c r="CW197" s="141"/>
      <c r="CX197" s="141"/>
      <c r="CY197" s="141"/>
      <c r="CZ197" s="141"/>
      <c r="DA197" s="141"/>
      <c r="DB197" s="141"/>
      <c r="DC197" s="141"/>
      <c r="DD197" s="169" t="s">
        <v>202</v>
      </c>
      <c r="DE197" s="141">
        <v>237</v>
      </c>
      <c r="DF197" s="143">
        <v>1.97</v>
      </c>
      <c r="DG197" s="143"/>
      <c r="DH197" s="141"/>
      <c r="DI197" s="141"/>
      <c r="DJ197" s="141"/>
      <c r="DK197" s="143"/>
      <c r="DL197" s="141"/>
      <c r="DM197" s="145"/>
      <c r="DN197" s="141"/>
      <c r="DO197" s="141"/>
      <c r="DP197" s="141"/>
      <c r="DQ197" s="143"/>
      <c r="DR197" s="141"/>
      <c r="DS197" s="143"/>
      <c r="DT197" s="141"/>
      <c r="DU197" s="143"/>
      <c r="DX197" s="28"/>
      <c r="DY197" s="29"/>
      <c r="EB197" s="157"/>
      <c r="EC197" s="157"/>
      <c r="ED197" s="157"/>
      <c r="EE197" s="157"/>
      <c r="EF197" s="157"/>
      <c r="EG197" s="157"/>
      <c r="EH197" s="158"/>
      <c r="EI197" s="158"/>
      <c r="EJ197" s="158"/>
      <c r="EK197" s="157"/>
      <c r="EL197" s="157"/>
      <c r="EM197" s="157"/>
      <c r="EN197" s="157"/>
      <c r="EO197" s="157"/>
      <c r="EP197" s="157"/>
      <c r="EQ197" s="157"/>
      <c r="ER197" s="157"/>
      <c r="ES197" s="157"/>
      <c r="ET197" s="157"/>
      <c r="EU197" s="157"/>
      <c r="EV197" s="159"/>
      <c r="EW197" s="157"/>
      <c r="EX197" s="157"/>
      <c r="EY197" s="157"/>
      <c r="EZ197" s="157"/>
      <c r="FA197" s="157"/>
      <c r="FB197" s="157"/>
      <c r="FC197" s="157"/>
      <c r="FD197" s="157"/>
      <c r="FE197" s="157"/>
      <c r="FF197" s="157"/>
      <c r="FG197" s="160"/>
      <c r="FH197" s="161"/>
      <c r="FI197" s="157"/>
      <c r="FJ197" s="157"/>
    </row>
    <row r="198" spans="1:166" s="27" customFormat="1" x14ac:dyDescent="0.25">
      <c r="A198" s="52">
        <v>45942</v>
      </c>
      <c r="B198" s="37" t="s">
        <v>41</v>
      </c>
      <c r="C198" s="27" t="s">
        <v>6</v>
      </c>
      <c r="D198" s="27" t="s">
        <v>57</v>
      </c>
      <c r="E198" s="101"/>
      <c r="F198" s="101"/>
      <c r="G198" s="101"/>
      <c r="H198" s="101"/>
      <c r="I198" s="101"/>
      <c r="J198" s="101"/>
      <c r="K198" s="101"/>
      <c r="L198" s="101"/>
      <c r="M198" s="101"/>
      <c r="N198" s="107"/>
      <c r="O198" s="101"/>
      <c r="P198" s="101"/>
      <c r="Q198" s="101"/>
      <c r="R198" s="102"/>
      <c r="S198" s="103"/>
      <c r="T198" s="106"/>
      <c r="U198" s="101"/>
      <c r="V198" s="101"/>
      <c r="W198" s="103"/>
      <c r="X198" s="104"/>
      <c r="Y198" s="101"/>
      <c r="Z198" s="101"/>
      <c r="AA198" s="101"/>
      <c r="AB198" s="101"/>
      <c r="AC198" s="101"/>
      <c r="AD198" s="101"/>
      <c r="AE198" s="101"/>
      <c r="AF198" s="101"/>
      <c r="AG198" s="101"/>
      <c r="AH198" s="101"/>
      <c r="AI198" s="101"/>
      <c r="AJ198" s="105"/>
      <c r="AK198" s="101"/>
      <c r="AL198" s="104"/>
      <c r="AM198" s="101"/>
      <c r="AN198" s="103"/>
      <c r="AO198" s="104"/>
      <c r="AP198" s="104"/>
      <c r="AQ198" s="101"/>
      <c r="AR198" s="101"/>
      <c r="AS198" s="101"/>
      <c r="AT198" s="101"/>
      <c r="AU198" s="101"/>
      <c r="AV198" s="103"/>
      <c r="AW198" s="104"/>
      <c r="AX198" s="101"/>
      <c r="AY198" s="101"/>
      <c r="AZ198" s="101"/>
      <c r="BA198" s="101"/>
      <c r="BB198" s="101"/>
      <c r="BC198" s="101"/>
      <c r="BD198" s="101"/>
      <c r="BE198" s="101"/>
      <c r="BF198" s="105"/>
      <c r="BG198" s="101"/>
      <c r="BH198" s="104"/>
      <c r="BI198" s="101"/>
      <c r="BJ198" s="101"/>
      <c r="BK198" s="101"/>
      <c r="BL198" s="101"/>
      <c r="BM198" s="101"/>
      <c r="BN198" s="101"/>
      <c r="BO198" s="101"/>
      <c r="BP198" s="101"/>
      <c r="BQ198" s="101"/>
      <c r="BR198" s="101"/>
      <c r="BS198" s="101"/>
      <c r="BT198" s="101"/>
      <c r="BU198" s="103"/>
      <c r="BV198" s="43"/>
      <c r="BY198" s="136"/>
      <c r="BZ198" s="136"/>
      <c r="CA198" s="136"/>
      <c r="CB198" s="136"/>
      <c r="CC198" s="136"/>
      <c r="CD198" s="136"/>
      <c r="CE198" s="43"/>
      <c r="CF198" s="137"/>
      <c r="CG198" s="38"/>
      <c r="CH198" s="28"/>
      <c r="CI198" s="29"/>
      <c r="CM198" s="141"/>
      <c r="CN198" s="141"/>
      <c r="CO198" s="141"/>
      <c r="CP198" s="141"/>
      <c r="CQ198" s="141"/>
      <c r="CR198" s="146"/>
      <c r="CS198" s="146"/>
      <c r="CT198" s="146"/>
      <c r="CU198" s="141"/>
      <c r="CV198" s="141"/>
      <c r="CW198" s="141"/>
      <c r="CX198" s="141"/>
      <c r="CY198" s="141"/>
      <c r="CZ198" s="141"/>
      <c r="DA198" s="141"/>
      <c r="DB198" s="141"/>
      <c r="DC198" s="141"/>
      <c r="DD198" s="169">
        <v>1132</v>
      </c>
      <c r="DE198" s="141">
        <v>238</v>
      </c>
      <c r="DF198" s="143">
        <v>1.98</v>
      </c>
      <c r="DG198" s="143"/>
      <c r="DH198" s="141"/>
      <c r="DI198" s="141"/>
      <c r="DJ198" s="141"/>
      <c r="DK198" s="143"/>
      <c r="DL198" s="141"/>
      <c r="DM198" s="145"/>
      <c r="DN198" s="141"/>
      <c r="DO198" s="141"/>
      <c r="DP198" s="141"/>
      <c r="DQ198" s="143"/>
      <c r="DR198" s="141"/>
      <c r="DS198" s="143"/>
      <c r="DT198" s="141"/>
      <c r="DU198" s="143"/>
      <c r="DX198" s="28"/>
      <c r="DY198" s="29"/>
      <c r="EB198" s="157"/>
      <c r="EC198" s="157"/>
      <c r="ED198" s="157"/>
      <c r="EE198" s="157"/>
      <c r="EF198" s="157"/>
      <c r="EG198" s="157"/>
      <c r="EH198" s="158"/>
      <c r="EI198" s="158"/>
      <c r="EJ198" s="158"/>
      <c r="EK198" s="157"/>
      <c r="EL198" s="157"/>
      <c r="EM198" s="157"/>
      <c r="EN198" s="157"/>
      <c r="EO198" s="157"/>
      <c r="EP198" s="157"/>
      <c r="EQ198" s="157"/>
      <c r="ER198" s="157"/>
      <c r="ES198" s="157"/>
      <c r="ET198" s="157"/>
      <c r="EU198" s="157"/>
      <c r="EV198" s="159"/>
      <c r="EW198" s="157"/>
      <c r="EX198" s="157"/>
      <c r="EY198" s="157"/>
      <c r="EZ198" s="157"/>
      <c r="FA198" s="157"/>
      <c r="FB198" s="157"/>
      <c r="FC198" s="157"/>
      <c r="FD198" s="157"/>
      <c r="FE198" s="157"/>
      <c r="FF198" s="157"/>
      <c r="FG198" s="160"/>
      <c r="FH198" s="161"/>
      <c r="FI198" s="157"/>
      <c r="FJ198" s="157"/>
    </row>
    <row r="199" spans="1:166" s="27" customFormat="1" x14ac:dyDescent="0.25">
      <c r="A199" s="52">
        <v>45943</v>
      </c>
      <c r="B199" s="37" t="s">
        <v>42</v>
      </c>
      <c r="C199" s="27" t="s">
        <v>6</v>
      </c>
      <c r="D199" s="27" t="s">
        <v>57</v>
      </c>
      <c r="E199" s="101"/>
      <c r="F199" s="101"/>
      <c r="G199" s="101"/>
      <c r="H199" s="101"/>
      <c r="I199" s="101"/>
      <c r="J199" s="101"/>
      <c r="K199" s="101"/>
      <c r="L199" s="101"/>
      <c r="M199" s="101"/>
      <c r="N199" s="107"/>
      <c r="O199" s="101"/>
      <c r="P199" s="101"/>
      <c r="Q199" s="101"/>
      <c r="R199" s="102"/>
      <c r="S199" s="103"/>
      <c r="T199" s="106"/>
      <c r="U199" s="101"/>
      <c r="V199" s="101"/>
      <c r="W199" s="103"/>
      <c r="X199" s="104"/>
      <c r="Y199" s="101"/>
      <c r="Z199" s="101"/>
      <c r="AA199" s="101"/>
      <c r="AB199" s="101"/>
      <c r="AC199" s="101"/>
      <c r="AD199" s="101"/>
      <c r="AE199" s="101"/>
      <c r="AF199" s="101"/>
      <c r="AG199" s="101"/>
      <c r="AH199" s="101"/>
      <c r="AI199" s="101"/>
      <c r="AJ199" s="105"/>
      <c r="AK199" s="101"/>
      <c r="AL199" s="104"/>
      <c r="AM199" s="101"/>
      <c r="AN199" s="103"/>
      <c r="AO199" s="104"/>
      <c r="AP199" s="104"/>
      <c r="AQ199" s="101"/>
      <c r="AR199" s="101"/>
      <c r="AS199" s="101"/>
      <c r="AT199" s="101"/>
      <c r="AU199" s="101"/>
      <c r="AV199" s="103"/>
      <c r="AW199" s="104"/>
      <c r="AX199" s="101"/>
      <c r="AY199" s="101"/>
      <c r="AZ199" s="101"/>
      <c r="BA199" s="101"/>
      <c r="BB199" s="101"/>
      <c r="BC199" s="101"/>
      <c r="BD199" s="101"/>
      <c r="BE199" s="101"/>
      <c r="BF199" s="105"/>
      <c r="BG199" s="101"/>
      <c r="BH199" s="104"/>
      <c r="BI199" s="101"/>
      <c r="BJ199" s="101"/>
      <c r="BK199" s="101"/>
      <c r="BL199" s="101"/>
      <c r="BM199" s="101"/>
      <c r="BN199" s="101"/>
      <c r="BO199" s="101"/>
      <c r="BP199" s="101"/>
      <c r="BQ199" s="101"/>
      <c r="BR199" s="101"/>
      <c r="BS199" s="101"/>
      <c r="BT199" s="101"/>
      <c r="BU199" s="103"/>
      <c r="BV199" s="43"/>
      <c r="BY199" s="136"/>
      <c r="BZ199" s="136"/>
      <c r="CA199" s="136"/>
      <c r="CB199" s="136"/>
      <c r="CC199" s="136"/>
      <c r="CD199" s="136"/>
      <c r="CE199" s="43"/>
      <c r="CF199" s="137"/>
      <c r="CG199" s="38"/>
      <c r="CH199" s="28"/>
      <c r="CI199" s="29"/>
      <c r="CM199" s="141"/>
      <c r="CN199" s="141"/>
      <c r="CO199" s="141"/>
      <c r="CP199" s="141"/>
      <c r="CQ199" s="141"/>
      <c r="CR199" s="146"/>
      <c r="CS199" s="146"/>
      <c r="CT199" s="146"/>
      <c r="CU199" s="141"/>
      <c r="CV199" s="141"/>
      <c r="CW199" s="141"/>
      <c r="CX199" s="141"/>
      <c r="CY199" s="141"/>
      <c r="CZ199" s="141"/>
      <c r="DA199" s="141"/>
      <c r="DB199" s="141"/>
      <c r="DC199" s="141"/>
      <c r="DD199" s="169">
        <v>887</v>
      </c>
      <c r="DE199" s="141">
        <v>239</v>
      </c>
      <c r="DF199" s="143">
        <v>1.99</v>
      </c>
      <c r="DG199" s="143"/>
      <c r="DH199" s="141"/>
      <c r="DI199" s="141"/>
      <c r="DJ199" s="141"/>
      <c r="DK199" s="143"/>
      <c r="DL199" s="141"/>
      <c r="DM199" s="145"/>
      <c r="DN199" s="141"/>
      <c r="DO199" s="141"/>
      <c r="DP199" s="141"/>
      <c r="DQ199" s="143"/>
      <c r="DR199" s="141"/>
      <c r="DS199" s="143"/>
      <c r="DT199" s="141"/>
      <c r="DU199" s="143"/>
      <c r="DX199" s="28"/>
      <c r="DY199" s="29"/>
      <c r="EB199" s="157"/>
      <c r="EC199" s="157"/>
      <c r="ED199" s="157"/>
      <c r="EE199" s="157"/>
      <c r="EF199" s="157"/>
      <c r="EG199" s="157"/>
      <c r="EH199" s="158"/>
      <c r="EI199" s="158"/>
      <c r="EJ199" s="158"/>
      <c r="EK199" s="157"/>
      <c r="EL199" s="157"/>
      <c r="EM199" s="157"/>
      <c r="EN199" s="157"/>
      <c r="EO199" s="157"/>
      <c r="EP199" s="157"/>
      <c r="EQ199" s="157"/>
      <c r="ER199" s="157"/>
      <c r="ES199" s="157"/>
      <c r="ET199" s="157"/>
      <c r="EU199" s="157"/>
      <c r="EV199" s="159"/>
      <c r="EW199" s="157"/>
      <c r="EX199" s="157"/>
      <c r="EY199" s="157"/>
      <c r="EZ199" s="157"/>
      <c r="FA199" s="157"/>
      <c r="FB199" s="157"/>
      <c r="FC199" s="157"/>
      <c r="FD199" s="157"/>
      <c r="FE199" s="157"/>
      <c r="FF199" s="157"/>
      <c r="FG199" s="160"/>
      <c r="FH199" s="161"/>
      <c r="FI199" s="157"/>
      <c r="FJ199" s="157"/>
    </row>
    <row r="200" spans="1:166" s="27" customFormat="1" x14ac:dyDescent="0.25">
      <c r="A200" s="52">
        <v>45944</v>
      </c>
      <c r="B200" s="37" t="s">
        <v>42</v>
      </c>
      <c r="C200" s="27" t="s">
        <v>6</v>
      </c>
      <c r="D200" s="27" t="s">
        <v>57</v>
      </c>
      <c r="E200" s="101"/>
      <c r="F200" s="101"/>
      <c r="G200" s="101"/>
      <c r="H200" s="101"/>
      <c r="I200" s="101"/>
      <c r="J200" s="101"/>
      <c r="K200" s="101"/>
      <c r="L200" s="101"/>
      <c r="M200" s="101"/>
      <c r="N200" s="107"/>
      <c r="O200" s="101"/>
      <c r="P200" s="101"/>
      <c r="Q200" s="101"/>
      <c r="R200" s="102"/>
      <c r="S200" s="103"/>
      <c r="T200" s="106"/>
      <c r="U200" s="101"/>
      <c r="V200" s="101"/>
      <c r="W200" s="103"/>
      <c r="X200" s="104"/>
      <c r="Y200" s="101"/>
      <c r="Z200" s="101"/>
      <c r="AA200" s="101"/>
      <c r="AB200" s="101"/>
      <c r="AC200" s="101"/>
      <c r="AD200" s="101"/>
      <c r="AE200" s="101"/>
      <c r="AF200" s="101"/>
      <c r="AG200" s="101"/>
      <c r="AH200" s="101"/>
      <c r="AI200" s="101"/>
      <c r="AJ200" s="105"/>
      <c r="AK200" s="101"/>
      <c r="AL200" s="104"/>
      <c r="AM200" s="101"/>
      <c r="AN200" s="103"/>
      <c r="AO200" s="104"/>
      <c r="AP200" s="104"/>
      <c r="AQ200" s="101"/>
      <c r="AR200" s="101"/>
      <c r="AS200" s="101"/>
      <c r="AT200" s="101"/>
      <c r="AU200" s="101"/>
      <c r="AV200" s="103"/>
      <c r="AW200" s="104"/>
      <c r="AX200" s="101"/>
      <c r="AY200" s="101"/>
      <c r="AZ200" s="101"/>
      <c r="BA200" s="101"/>
      <c r="BB200" s="101"/>
      <c r="BC200" s="101"/>
      <c r="BD200" s="101"/>
      <c r="BE200" s="101"/>
      <c r="BF200" s="105"/>
      <c r="BG200" s="101"/>
      <c r="BH200" s="104"/>
      <c r="BI200" s="101"/>
      <c r="BJ200" s="101"/>
      <c r="BK200" s="101"/>
      <c r="BL200" s="101"/>
      <c r="BM200" s="101"/>
      <c r="BN200" s="101"/>
      <c r="BO200" s="101"/>
      <c r="BP200" s="101"/>
      <c r="BQ200" s="101"/>
      <c r="BR200" s="101"/>
      <c r="BS200" s="101"/>
      <c r="BT200" s="101"/>
      <c r="BU200" s="103"/>
      <c r="BV200" s="43"/>
      <c r="BY200" s="136"/>
      <c r="BZ200" s="136"/>
      <c r="CA200" s="136"/>
      <c r="CB200" s="136"/>
      <c r="CC200" s="136"/>
      <c r="CD200" s="136"/>
      <c r="CE200" s="43"/>
      <c r="CF200" s="137"/>
      <c r="CG200" s="38"/>
      <c r="CH200" s="28"/>
      <c r="CI200" s="29"/>
      <c r="CM200" s="141"/>
      <c r="CN200" s="141"/>
      <c r="CO200" s="141"/>
      <c r="CP200" s="141"/>
      <c r="CQ200" s="141"/>
      <c r="CR200" s="146"/>
      <c r="CS200" s="146"/>
      <c r="CT200" s="146"/>
      <c r="CU200" s="141"/>
      <c r="CV200" s="141"/>
      <c r="CW200" s="141"/>
      <c r="CX200" s="141"/>
      <c r="CY200" s="141"/>
      <c r="CZ200" s="141"/>
      <c r="DA200" s="141"/>
      <c r="DB200" s="141"/>
      <c r="DC200" s="141"/>
      <c r="DD200" s="169">
        <v>1324</v>
      </c>
      <c r="DE200" s="141">
        <v>240</v>
      </c>
      <c r="DF200" s="143">
        <v>2</v>
      </c>
      <c r="DG200" s="143"/>
      <c r="DH200" s="141"/>
      <c r="DI200" s="141"/>
      <c r="DJ200" s="141"/>
      <c r="DK200" s="143"/>
      <c r="DL200" s="141"/>
      <c r="DM200" s="145"/>
      <c r="DN200" s="141"/>
      <c r="DO200" s="141"/>
      <c r="DP200" s="141"/>
      <c r="DQ200" s="143"/>
      <c r="DR200" s="141"/>
      <c r="DS200" s="143"/>
      <c r="DT200" s="141"/>
      <c r="DU200" s="143"/>
      <c r="DX200" s="28"/>
      <c r="DY200" s="29"/>
      <c r="EB200" s="157"/>
      <c r="EC200" s="157"/>
      <c r="ED200" s="157"/>
      <c r="EE200" s="157"/>
      <c r="EF200" s="157"/>
      <c r="EG200" s="157"/>
      <c r="EH200" s="158"/>
      <c r="EI200" s="158"/>
      <c r="EJ200" s="158"/>
      <c r="EK200" s="157"/>
      <c r="EL200" s="157"/>
      <c r="EM200" s="157"/>
      <c r="EN200" s="157"/>
      <c r="EO200" s="157"/>
      <c r="EP200" s="157"/>
      <c r="EQ200" s="157"/>
      <c r="ER200" s="157"/>
      <c r="ES200" s="157"/>
      <c r="ET200" s="157"/>
      <c r="EU200" s="157"/>
      <c r="EV200" s="159"/>
      <c r="EW200" s="157"/>
      <c r="EX200" s="157"/>
      <c r="EY200" s="157"/>
      <c r="EZ200" s="157"/>
      <c r="FA200" s="157"/>
      <c r="FB200" s="157"/>
      <c r="FC200" s="157"/>
      <c r="FD200" s="157"/>
      <c r="FE200" s="157"/>
      <c r="FF200" s="157"/>
      <c r="FG200" s="160"/>
      <c r="FH200" s="161"/>
      <c r="FI200" s="157"/>
      <c r="FJ200" s="157"/>
    </row>
    <row r="201" spans="1:166" s="27" customFormat="1" x14ac:dyDescent="0.25">
      <c r="A201" s="52">
        <v>45945</v>
      </c>
      <c r="B201" s="37" t="s">
        <v>42</v>
      </c>
      <c r="C201" s="27" t="s">
        <v>6</v>
      </c>
      <c r="D201" s="27" t="s">
        <v>57</v>
      </c>
      <c r="E201" s="101"/>
      <c r="F201" s="101"/>
      <c r="G201" s="101"/>
      <c r="H201" s="101"/>
      <c r="I201" s="101"/>
      <c r="J201" s="101"/>
      <c r="K201" s="101"/>
      <c r="L201" s="101"/>
      <c r="M201" s="101"/>
      <c r="N201" s="107"/>
      <c r="O201" s="101"/>
      <c r="P201" s="101"/>
      <c r="Q201" s="101"/>
      <c r="R201" s="102"/>
      <c r="S201" s="103"/>
      <c r="T201" s="106"/>
      <c r="U201" s="101"/>
      <c r="V201" s="101"/>
      <c r="W201" s="103"/>
      <c r="X201" s="104"/>
      <c r="Y201" s="101"/>
      <c r="Z201" s="101"/>
      <c r="AA201" s="101"/>
      <c r="AB201" s="101"/>
      <c r="AC201" s="101"/>
      <c r="AD201" s="101"/>
      <c r="AE201" s="101"/>
      <c r="AF201" s="101"/>
      <c r="AG201" s="101"/>
      <c r="AH201" s="101"/>
      <c r="AI201" s="101"/>
      <c r="AJ201" s="105"/>
      <c r="AK201" s="101"/>
      <c r="AL201" s="104"/>
      <c r="AM201" s="101"/>
      <c r="AN201" s="103"/>
      <c r="AO201" s="104"/>
      <c r="AP201" s="104"/>
      <c r="AQ201" s="101"/>
      <c r="AR201" s="101"/>
      <c r="AS201" s="101"/>
      <c r="AT201" s="101"/>
      <c r="AU201" s="101"/>
      <c r="AV201" s="103"/>
      <c r="AW201" s="104"/>
      <c r="AX201" s="101"/>
      <c r="AY201" s="101"/>
      <c r="AZ201" s="101"/>
      <c r="BA201" s="101"/>
      <c r="BB201" s="101"/>
      <c r="BC201" s="101"/>
      <c r="BD201" s="101"/>
      <c r="BE201" s="101"/>
      <c r="BF201" s="105"/>
      <c r="BG201" s="101"/>
      <c r="BH201" s="104"/>
      <c r="BI201" s="101"/>
      <c r="BJ201" s="101"/>
      <c r="BK201" s="101"/>
      <c r="BL201" s="101"/>
      <c r="BM201" s="101"/>
      <c r="BN201" s="101"/>
      <c r="BO201" s="101"/>
      <c r="BP201" s="101"/>
      <c r="BQ201" s="101"/>
      <c r="BR201" s="101"/>
      <c r="BS201" s="101"/>
      <c r="BT201" s="101"/>
      <c r="BU201" s="103"/>
      <c r="BV201" s="43"/>
      <c r="BY201" s="136"/>
      <c r="BZ201" s="136"/>
      <c r="CA201" s="136"/>
      <c r="CB201" s="136"/>
      <c r="CC201" s="136"/>
      <c r="CD201" s="136"/>
      <c r="CE201" s="43"/>
      <c r="CF201" s="137"/>
      <c r="CG201" s="38"/>
      <c r="CH201" s="28"/>
      <c r="CI201" s="29"/>
      <c r="CM201" s="141"/>
      <c r="CN201" s="141"/>
      <c r="CO201" s="141"/>
      <c r="CP201" s="141"/>
      <c r="CQ201" s="141"/>
      <c r="CR201" s="146"/>
      <c r="CS201" s="146"/>
      <c r="CT201" s="146"/>
      <c r="CU201" s="141"/>
      <c r="CV201" s="141"/>
      <c r="CW201" s="141"/>
      <c r="CX201" s="141"/>
      <c r="CY201" s="141"/>
      <c r="CZ201" s="141"/>
      <c r="DA201" s="141"/>
      <c r="DB201" s="141"/>
      <c r="DC201" s="141"/>
      <c r="DD201" s="169">
        <v>1110</v>
      </c>
      <c r="DE201" s="141">
        <v>241</v>
      </c>
      <c r="DF201" s="143">
        <v>2.0099999999999998</v>
      </c>
      <c r="DG201" s="143"/>
      <c r="DH201" s="141"/>
      <c r="DI201" s="141"/>
      <c r="DJ201" s="141"/>
      <c r="DK201" s="143"/>
      <c r="DL201" s="141"/>
      <c r="DM201" s="145"/>
      <c r="DN201" s="141"/>
      <c r="DO201" s="141"/>
      <c r="DP201" s="141"/>
      <c r="DQ201" s="143"/>
      <c r="DR201" s="141"/>
      <c r="DS201" s="143"/>
      <c r="DT201" s="141"/>
      <c r="DU201" s="143"/>
      <c r="DX201" s="28"/>
      <c r="DY201" s="29"/>
      <c r="EB201" s="157"/>
      <c r="EC201" s="157"/>
      <c r="ED201" s="157"/>
      <c r="EE201" s="157"/>
      <c r="EF201" s="157"/>
      <c r="EG201" s="157"/>
      <c r="EH201" s="158"/>
      <c r="EI201" s="158"/>
      <c r="EJ201" s="158"/>
      <c r="EK201" s="157"/>
      <c r="EL201" s="157"/>
      <c r="EM201" s="157"/>
      <c r="EN201" s="157"/>
      <c r="EO201" s="157"/>
      <c r="EP201" s="157"/>
      <c r="EQ201" s="157"/>
      <c r="ER201" s="157"/>
      <c r="ES201" s="157"/>
      <c r="ET201" s="157"/>
      <c r="EU201" s="157"/>
      <c r="EV201" s="159"/>
      <c r="EW201" s="157"/>
      <c r="EX201" s="157"/>
      <c r="EY201" s="157"/>
      <c r="EZ201" s="157"/>
      <c r="FA201" s="157"/>
      <c r="FB201" s="157"/>
      <c r="FC201" s="157"/>
      <c r="FD201" s="157"/>
      <c r="FE201" s="157"/>
      <c r="FF201" s="157"/>
      <c r="FG201" s="160"/>
      <c r="FH201" s="161"/>
      <c r="FI201" s="157"/>
      <c r="FJ201" s="157"/>
    </row>
    <row r="202" spans="1:166" s="27" customFormat="1" x14ac:dyDescent="0.25">
      <c r="A202" s="52">
        <v>45946</v>
      </c>
      <c r="B202" s="37" t="s">
        <v>42</v>
      </c>
      <c r="C202" s="27" t="s">
        <v>6</v>
      </c>
      <c r="D202" s="27" t="s">
        <v>57</v>
      </c>
      <c r="E202" s="101"/>
      <c r="F202" s="101"/>
      <c r="G202" s="101"/>
      <c r="H202" s="101"/>
      <c r="I202" s="101"/>
      <c r="J202" s="101"/>
      <c r="K202" s="101"/>
      <c r="L202" s="101"/>
      <c r="M202" s="101"/>
      <c r="N202" s="107"/>
      <c r="O202" s="101"/>
      <c r="P202" s="101"/>
      <c r="Q202" s="101"/>
      <c r="R202" s="102"/>
      <c r="S202" s="103"/>
      <c r="T202" s="106"/>
      <c r="U202" s="101"/>
      <c r="V202" s="101"/>
      <c r="W202" s="103"/>
      <c r="X202" s="104"/>
      <c r="Y202" s="101"/>
      <c r="Z202" s="101"/>
      <c r="AA202" s="101"/>
      <c r="AB202" s="101"/>
      <c r="AC202" s="101"/>
      <c r="AD202" s="101"/>
      <c r="AE202" s="101"/>
      <c r="AF202" s="101"/>
      <c r="AG202" s="101"/>
      <c r="AH202" s="101"/>
      <c r="AI202" s="101"/>
      <c r="AJ202" s="105"/>
      <c r="AK202" s="101"/>
      <c r="AL202" s="104"/>
      <c r="AM202" s="101"/>
      <c r="AN202" s="103"/>
      <c r="AO202" s="104"/>
      <c r="AP202" s="104"/>
      <c r="AQ202" s="101"/>
      <c r="AR202" s="101"/>
      <c r="AS202" s="101"/>
      <c r="AT202" s="101"/>
      <c r="AU202" s="101"/>
      <c r="AV202" s="103"/>
      <c r="AW202" s="104"/>
      <c r="AX202" s="101"/>
      <c r="AY202" s="101"/>
      <c r="AZ202" s="101"/>
      <c r="BA202" s="101"/>
      <c r="BB202" s="101"/>
      <c r="BC202" s="101"/>
      <c r="BD202" s="101"/>
      <c r="BE202" s="101"/>
      <c r="BF202" s="105"/>
      <c r="BG202" s="101"/>
      <c r="BH202" s="104"/>
      <c r="BI202" s="101"/>
      <c r="BJ202" s="101"/>
      <c r="BK202" s="101"/>
      <c r="BL202" s="101"/>
      <c r="BM202" s="101"/>
      <c r="BN202" s="101"/>
      <c r="BO202" s="101"/>
      <c r="BP202" s="101"/>
      <c r="BQ202" s="101"/>
      <c r="BR202" s="101"/>
      <c r="BS202" s="101"/>
      <c r="BT202" s="101"/>
      <c r="BU202" s="103"/>
      <c r="BV202" s="43"/>
      <c r="BY202" s="136"/>
      <c r="BZ202" s="136"/>
      <c r="CA202" s="136"/>
      <c r="CB202" s="136"/>
      <c r="CC202" s="136"/>
      <c r="CD202" s="136"/>
      <c r="CE202" s="43"/>
      <c r="CF202" s="137"/>
      <c r="CG202" s="38"/>
      <c r="CH202" s="28"/>
      <c r="CI202" s="29"/>
      <c r="CM202" s="141"/>
      <c r="CN202" s="141"/>
      <c r="CO202" s="141"/>
      <c r="CP202" s="141"/>
      <c r="CQ202" s="141"/>
      <c r="CR202" s="146"/>
      <c r="CS202" s="146"/>
      <c r="CT202" s="146"/>
      <c r="CU202" s="141"/>
      <c r="CV202" s="141"/>
      <c r="CW202" s="141"/>
      <c r="CX202" s="141"/>
      <c r="CY202" s="141"/>
      <c r="CZ202" s="141"/>
      <c r="DA202" s="141"/>
      <c r="DB202" s="141"/>
      <c r="DC202" s="141"/>
      <c r="DD202" s="169">
        <v>1529</v>
      </c>
      <c r="DE202" s="141">
        <v>242</v>
      </c>
      <c r="DF202" s="143">
        <v>2.02</v>
      </c>
      <c r="DG202" s="143"/>
      <c r="DH202" s="141"/>
      <c r="DI202" s="141"/>
      <c r="DJ202" s="141"/>
      <c r="DK202" s="143"/>
      <c r="DL202" s="141"/>
      <c r="DM202" s="145"/>
      <c r="DN202" s="141"/>
      <c r="DO202" s="141"/>
      <c r="DP202" s="141"/>
      <c r="DQ202" s="143"/>
      <c r="DR202" s="141"/>
      <c r="DS202" s="143"/>
      <c r="DT202" s="141"/>
      <c r="DU202" s="143"/>
      <c r="DX202" s="28"/>
      <c r="DY202" s="29"/>
      <c r="EB202" s="157"/>
      <c r="EC202" s="157"/>
      <c r="ED202" s="157"/>
      <c r="EE202" s="157"/>
      <c r="EF202" s="157"/>
      <c r="EG202" s="157"/>
      <c r="EH202" s="158"/>
      <c r="EI202" s="158"/>
      <c r="EJ202" s="158"/>
      <c r="EK202" s="157"/>
      <c r="EL202" s="157"/>
      <c r="EM202" s="157"/>
      <c r="EN202" s="157"/>
      <c r="EO202" s="157"/>
      <c r="EP202" s="157"/>
      <c r="EQ202" s="157"/>
      <c r="ER202" s="157"/>
      <c r="ES202" s="157"/>
      <c r="ET202" s="157"/>
      <c r="EU202" s="157"/>
      <c r="EV202" s="159"/>
      <c r="EW202" s="157"/>
      <c r="EX202" s="157"/>
      <c r="EY202" s="157"/>
      <c r="EZ202" s="157"/>
      <c r="FA202" s="157"/>
      <c r="FB202" s="157"/>
      <c r="FC202" s="157"/>
      <c r="FD202" s="157"/>
      <c r="FE202" s="157"/>
      <c r="FF202" s="157"/>
      <c r="FG202" s="160"/>
      <c r="FH202" s="161"/>
      <c r="FI202" s="157"/>
      <c r="FJ202" s="157"/>
    </row>
    <row r="203" spans="1:166" s="27" customFormat="1" x14ac:dyDescent="0.25">
      <c r="A203" s="52">
        <v>45947</v>
      </c>
      <c r="B203" s="37" t="s">
        <v>42</v>
      </c>
      <c r="C203" s="27" t="s">
        <v>6</v>
      </c>
      <c r="D203" s="27" t="s">
        <v>57</v>
      </c>
      <c r="E203" s="101"/>
      <c r="F203" s="101"/>
      <c r="G203" s="101"/>
      <c r="H203" s="101"/>
      <c r="I203" s="101"/>
      <c r="J203" s="101"/>
      <c r="K203" s="101"/>
      <c r="L203" s="101"/>
      <c r="M203" s="101"/>
      <c r="N203" s="107"/>
      <c r="O203" s="101"/>
      <c r="P203" s="101"/>
      <c r="Q203" s="101"/>
      <c r="R203" s="102"/>
      <c r="S203" s="103"/>
      <c r="T203" s="106"/>
      <c r="U203" s="101"/>
      <c r="V203" s="101"/>
      <c r="W203" s="103"/>
      <c r="X203" s="104"/>
      <c r="Y203" s="101"/>
      <c r="Z203" s="101"/>
      <c r="AA203" s="101"/>
      <c r="AB203" s="101"/>
      <c r="AC203" s="101"/>
      <c r="AD203" s="101"/>
      <c r="AE203" s="101"/>
      <c r="AF203" s="101"/>
      <c r="AG203" s="101"/>
      <c r="AH203" s="101"/>
      <c r="AI203" s="101"/>
      <c r="AJ203" s="105"/>
      <c r="AK203" s="101"/>
      <c r="AL203" s="104"/>
      <c r="AM203" s="101"/>
      <c r="AN203" s="103"/>
      <c r="AO203" s="104"/>
      <c r="AP203" s="104"/>
      <c r="AQ203" s="101"/>
      <c r="AR203" s="101"/>
      <c r="AS203" s="101"/>
      <c r="AT203" s="101"/>
      <c r="AU203" s="101"/>
      <c r="AV203" s="103"/>
      <c r="AW203" s="104"/>
      <c r="AX203" s="101"/>
      <c r="AY203" s="101"/>
      <c r="AZ203" s="101"/>
      <c r="BA203" s="101"/>
      <c r="BB203" s="101"/>
      <c r="BC203" s="101"/>
      <c r="BD203" s="101"/>
      <c r="BE203" s="101"/>
      <c r="BF203" s="105"/>
      <c r="BG203" s="101"/>
      <c r="BH203" s="104"/>
      <c r="BI203" s="101"/>
      <c r="BJ203" s="101"/>
      <c r="BK203" s="101"/>
      <c r="BL203" s="101"/>
      <c r="BM203" s="101"/>
      <c r="BN203" s="101"/>
      <c r="BO203" s="101"/>
      <c r="BP203" s="101"/>
      <c r="BQ203" s="101"/>
      <c r="BR203" s="101"/>
      <c r="BS203" s="101"/>
      <c r="BT203" s="101"/>
      <c r="BU203" s="103"/>
      <c r="BV203" s="43"/>
      <c r="BY203" s="136"/>
      <c r="BZ203" s="136"/>
      <c r="CA203" s="136"/>
      <c r="CB203" s="136"/>
      <c r="CC203" s="136"/>
      <c r="CD203" s="136"/>
      <c r="CE203" s="43"/>
      <c r="CF203" s="137"/>
      <c r="CG203" s="38"/>
      <c r="CH203" s="28"/>
      <c r="CI203" s="29"/>
      <c r="CM203" s="141"/>
      <c r="CN203" s="141"/>
      <c r="CO203" s="141"/>
      <c r="CP203" s="141"/>
      <c r="CQ203" s="141"/>
      <c r="CR203" s="146"/>
      <c r="CS203" s="146"/>
      <c r="CT203" s="146"/>
      <c r="CU203" s="141"/>
      <c r="CV203" s="141"/>
      <c r="CW203" s="141"/>
      <c r="CX203" s="141"/>
      <c r="CY203" s="141"/>
      <c r="CZ203" s="141"/>
      <c r="DA203" s="141"/>
      <c r="DB203" s="141"/>
      <c r="DC203" s="141"/>
      <c r="DD203" s="169">
        <v>564</v>
      </c>
      <c r="DE203" s="141">
        <v>243</v>
      </c>
      <c r="DF203" s="143">
        <v>2.0299999999999998</v>
      </c>
      <c r="DG203" s="143"/>
      <c r="DH203" s="141"/>
      <c r="DI203" s="141"/>
      <c r="DJ203" s="141"/>
      <c r="DK203" s="143"/>
      <c r="DL203" s="141"/>
      <c r="DM203" s="145"/>
      <c r="DN203" s="141"/>
      <c r="DO203" s="141"/>
      <c r="DP203" s="141"/>
      <c r="DQ203" s="143"/>
      <c r="DR203" s="141"/>
      <c r="DS203" s="143"/>
      <c r="DT203" s="141"/>
      <c r="DU203" s="143"/>
      <c r="DX203" s="28"/>
      <c r="DY203" s="29"/>
      <c r="EB203" s="157"/>
      <c r="EC203" s="157"/>
      <c r="ED203" s="157"/>
      <c r="EE203" s="157"/>
      <c r="EF203" s="157"/>
      <c r="EG203" s="157"/>
      <c r="EH203" s="158"/>
      <c r="EI203" s="158"/>
      <c r="EJ203" s="158"/>
      <c r="EK203" s="157"/>
      <c r="EL203" s="157"/>
      <c r="EM203" s="157"/>
      <c r="EN203" s="157"/>
      <c r="EO203" s="157"/>
      <c r="EP203" s="157"/>
      <c r="EQ203" s="157"/>
      <c r="ER203" s="157"/>
      <c r="ES203" s="157"/>
      <c r="ET203" s="157"/>
      <c r="EU203" s="157"/>
      <c r="EV203" s="159"/>
      <c r="EW203" s="157"/>
      <c r="EX203" s="157"/>
      <c r="EY203" s="157"/>
      <c r="EZ203" s="157"/>
      <c r="FA203" s="157"/>
      <c r="FB203" s="157"/>
      <c r="FC203" s="157"/>
      <c r="FD203" s="157"/>
      <c r="FE203" s="157"/>
      <c r="FF203" s="157"/>
      <c r="FG203" s="160"/>
      <c r="FH203" s="161"/>
      <c r="FI203" s="157"/>
      <c r="FJ203" s="157"/>
    </row>
    <row r="204" spans="1:166" s="27" customFormat="1" x14ac:dyDescent="0.25">
      <c r="A204" s="52">
        <v>45948</v>
      </c>
      <c r="B204" s="37" t="s">
        <v>42</v>
      </c>
      <c r="C204" s="27" t="s">
        <v>6</v>
      </c>
      <c r="D204" s="27" t="s">
        <v>57</v>
      </c>
      <c r="E204" s="101"/>
      <c r="F204" s="101"/>
      <c r="G204" s="101"/>
      <c r="H204" s="101"/>
      <c r="I204" s="101"/>
      <c r="J204" s="101"/>
      <c r="K204" s="101"/>
      <c r="L204" s="101"/>
      <c r="M204" s="101"/>
      <c r="N204" s="107"/>
      <c r="O204" s="101"/>
      <c r="P204" s="101"/>
      <c r="Q204" s="101"/>
      <c r="R204" s="102"/>
      <c r="S204" s="103"/>
      <c r="T204" s="106"/>
      <c r="U204" s="101"/>
      <c r="V204" s="101"/>
      <c r="W204" s="103"/>
      <c r="X204" s="104"/>
      <c r="Y204" s="101"/>
      <c r="Z204" s="101"/>
      <c r="AA204" s="101"/>
      <c r="AB204" s="101"/>
      <c r="AC204" s="101"/>
      <c r="AD204" s="101"/>
      <c r="AE204" s="101"/>
      <c r="AF204" s="101"/>
      <c r="AG204" s="101"/>
      <c r="AH204" s="101"/>
      <c r="AI204" s="101"/>
      <c r="AJ204" s="105"/>
      <c r="AK204" s="101"/>
      <c r="AL204" s="104"/>
      <c r="AM204" s="101"/>
      <c r="AN204" s="103"/>
      <c r="AO204" s="104"/>
      <c r="AP204" s="104"/>
      <c r="AQ204" s="101"/>
      <c r="AR204" s="101"/>
      <c r="AS204" s="101"/>
      <c r="AT204" s="101"/>
      <c r="AU204" s="101"/>
      <c r="AV204" s="103"/>
      <c r="AW204" s="104"/>
      <c r="AX204" s="101"/>
      <c r="AY204" s="101"/>
      <c r="AZ204" s="101"/>
      <c r="BA204" s="101"/>
      <c r="BB204" s="101"/>
      <c r="BC204" s="101"/>
      <c r="BD204" s="101"/>
      <c r="BE204" s="101"/>
      <c r="BF204" s="105"/>
      <c r="BG204" s="101"/>
      <c r="BH204" s="104"/>
      <c r="BI204" s="101"/>
      <c r="BJ204" s="101"/>
      <c r="BK204" s="101"/>
      <c r="BL204" s="101"/>
      <c r="BM204" s="101"/>
      <c r="BN204" s="101"/>
      <c r="BO204" s="101"/>
      <c r="BP204" s="101"/>
      <c r="BQ204" s="101"/>
      <c r="BR204" s="101"/>
      <c r="BS204" s="101"/>
      <c r="BT204" s="101"/>
      <c r="BU204" s="103"/>
      <c r="BV204" s="43"/>
      <c r="BY204" s="136"/>
      <c r="BZ204" s="136"/>
      <c r="CA204" s="136"/>
      <c r="CB204" s="136"/>
      <c r="CC204" s="136"/>
      <c r="CD204" s="136"/>
      <c r="CE204" s="43"/>
      <c r="CF204" s="137"/>
      <c r="CG204" s="38"/>
      <c r="CH204" s="28"/>
      <c r="CI204" s="29"/>
      <c r="CM204" s="141"/>
      <c r="CN204" s="141"/>
      <c r="CO204" s="141"/>
      <c r="CP204" s="141"/>
      <c r="CQ204" s="141"/>
      <c r="CR204" s="146"/>
      <c r="CS204" s="146"/>
      <c r="CT204" s="146"/>
      <c r="CU204" s="141"/>
      <c r="CV204" s="141"/>
      <c r="CW204" s="141"/>
      <c r="CX204" s="141"/>
      <c r="CY204" s="141"/>
      <c r="CZ204" s="141"/>
      <c r="DA204" s="141"/>
      <c r="DB204" s="141"/>
      <c r="DC204" s="141"/>
      <c r="DD204" s="169" t="s">
        <v>202</v>
      </c>
      <c r="DE204" s="141">
        <v>244</v>
      </c>
      <c r="DF204" s="143">
        <v>2.04</v>
      </c>
      <c r="DG204" s="143"/>
      <c r="DH204" s="141"/>
      <c r="DI204" s="141"/>
      <c r="DJ204" s="141"/>
      <c r="DK204" s="143"/>
      <c r="DL204" s="141"/>
      <c r="DM204" s="145"/>
      <c r="DN204" s="141"/>
      <c r="DO204" s="141"/>
      <c r="DP204" s="141"/>
      <c r="DQ204" s="143"/>
      <c r="DR204" s="141"/>
      <c r="DS204" s="143"/>
      <c r="DT204" s="141"/>
      <c r="DU204" s="143"/>
      <c r="DX204" s="28"/>
      <c r="DY204" s="29"/>
      <c r="EB204" s="157"/>
      <c r="EC204" s="157"/>
      <c r="ED204" s="157"/>
      <c r="EE204" s="157"/>
      <c r="EF204" s="157"/>
      <c r="EG204" s="157"/>
      <c r="EH204" s="158"/>
      <c r="EI204" s="158"/>
      <c r="EJ204" s="158"/>
      <c r="EK204" s="157"/>
      <c r="EL204" s="157"/>
      <c r="EM204" s="157"/>
      <c r="EN204" s="157"/>
      <c r="EO204" s="157"/>
      <c r="EP204" s="157"/>
      <c r="EQ204" s="157"/>
      <c r="ER204" s="157"/>
      <c r="ES204" s="157"/>
      <c r="ET204" s="157"/>
      <c r="EU204" s="157"/>
      <c r="EV204" s="159"/>
      <c r="EW204" s="157"/>
      <c r="EX204" s="157"/>
      <c r="EY204" s="157"/>
      <c r="EZ204" s="157"/>
      <c r="FA204" s="157"/>
      <c r="FB204" s="157"/>
      <c r="FC204" s="157"/>
      <c r="FD204" s="157"/>
      <c r="FE204" s="157"/>
      <c r="FF204" s="157"/>
      <c r="FG204" s="160"/>
      <c r="FH204" s="161"/>
      <c r="FI204" s="157"/>
      <c r="FJ204" s="157"/>
    </row>
    <row r="205" spans="1:166" s="27" customFormat="1" x14ac:dyDescent="0.25">
      <c r="A205" s="52">
        <v>45949</v>
      </c>
      <c r="B205" s="37" t="s">
        <v>42</v>
      </c>
      <c r="C205" s="27" t="s">
        <v>6</v>
      </c>
      <c r="D205" s="27" t="s">
        <v>57</v>
      </c>
      <c r="E205" s="101"/>
      <c r="F205" s="101"/>
      <c r="G205" s="101"/>
      <c r="H205" s="101"/>
      <c r="I205" s="101"/>
      <c r="J205" s="101"/>
      <c r="K205" s="101"/>
      <c r="L205" s="101"/>
      <c r="M205" s="101"/>
      <c r="N205" s="107"/>
      <c r="O205" s="101"/>
      <c r="P205" s="101"/>
      <c r="Q205" s="101"/>
      <c r="R205" s="102"/>
      <c r="S205" s="103"/>
      <c r="T205" s="106"/>
      <c r="U205" s="101"/>
      <c r="V205" s="101"/>
      <c r="W205" s="103"/>
      <c r="X205" s="104"/>
      <c r="Y205" s="101"/>
      <c r="Z205" s="101"/>
      <c r="AA205" s="101"/>
      <c r="AB205" s="101"/>
      <c r="AC205" s="101"/>
      <c r="AD205" s="101"/>
      <c r="AE205" s="101"/>
      <c r="AF205" s="101"/>
      <c r="AG205" s="101"/>
      <c r="AH205" s="101"/>
      <c r="AI205" s="101"/>
      <c r="AJ205" s="105"/>
      <c r="AK205" s="101"/>
      <c r="AL205" s="104"/>
      <c r="AM205" s="101"/>
      <c r="AN205" s="103"/>
      <c r="AO205" s="104"/>
      <c r="AP205" s="104"/>
      <c r="AQ205" s="101"/>
      <c r="AR205" s="101"/>
      <c r="AS205" s="101"/>
      <c r="AT205" s="101"/>
      <c r="AU205" s="101"/>
      <c r="AV205" s="103"/>
      <c r="AW205" s="104"/>
      <c r="AX205" s="101"/>
      <c r="AY205" s="101"/>
      <c r="AZ205" s="101"/>
      <c r="BA205" s="101"/>
      <c r="BB205" s="101"/>
      <c r="BC205" s="101"/>
      <c r="BD205" s="101"/>
      <c r="BE205" s="101"/>
      <c r="BF205" s="105"/>
      <c r="BG205" s="101"/>
      <c r="BH205" s="104"/>
      <c r="BI205" s="101"/>
      <c r="BJ205" s="101"/>
      <c r="BK205" s="101"/>
      <c r="BL205" s="101"/>
      <c r="BM205" s="101"/>
      <c r="BN205" s="101"/>
      <c r="BO205" s="101"/>
      <c r="BP205" s="101"/>
      <c r="BQ205" s="101"/>
      <c r="BR205" s="101"/>
      <c r="BS205" s="101"/>
      <c r="BT205" s="101"/>
      <c r="BU205" s="103"/>
      <c r="BV205" s="43"/>
      <c r="BY205" s="136"/>
      <c r="BZ205" s="136"/>
      <c r="CA205" s="136"/>
      <c r="CB205" s="136"/>
      <c r="CC205" s="136"/>
      <c r="CD205" s="136"/>
      <c r="CE205" s="43"/>
      <c r="CF205" s="137"/>
      <c r="CG205" s="38"/>
      <c r="CH205" s="28"/>
      <c r="CI205" s="29"/>
      <c r="CM205" s="141"/>
      <c r="CN205" s="141"/>
      <c r="CO205" s="141"/>
      <c r="CP205" s="141"/>
      <c r="CQ205" s="141"/>
      <c r="CR205" s="146"/>
      <c r="CS205" s="146"/>
      <c r="CT205" s="146"/>
      <c r="CU205" s="141"/>
      <c r="CV205" s="141"/>
      <c r="CW205" s="141"/>
      <c r="CX205" s="141"/>
      <c r="CY205" s="141"/>
      <c r="CZ205" s="141"/>
      <c r="DA205" s="141"/>
      <c r="DB205" s="141"/>
      <c r="DC205" s="141"/>
      <c r="DD205" s="169">
        <v>1715</v>
      </c>
      <c r="DE205" s="141">
        <v>245</v>
      </c>
      <c r="DF205" s="143">
        <v>2.0499999999999998</v>
      </c>
      <c r="DG205" s="143"/>
      <c r="DH205" s="141"/>
      <c r="DI205" s="141"/>
      <c r="DJ205" s="141"/>
      <c r="DK205" s="143"/>
      <c r="DL205" s="141"/>
      <c r="DM205" s="145"/>
      <c r="DN205" s="141"/>
      <c r="DO205" s="141"/>
      <c r="DP205" s="141"/>
      <c r="DQ205" s="143"/>
      <c r="DR205" s="141"/>
      <c r="DS205" s="143"/>
      <c r="DT205" s="141"/>
      <c r="DU205" s="143"/>
      <c r="DX205" s="28"/>
      <c r="DY205" s="29"/>
      <c r="EB205" s="157"/>
      <c r="EC205" s="157"/>
      <c r="ED205" s="157"/>
      <c r="EE205" s="157"/>
      <c r="EF205" s="157"/>
      <c r="EG205" s="157"/>
      <c r="EH205" s="158"/>
      <c r="EI205" s="158"/>
      <c r="EJ205" s="158"/>
      <c r="EK205" s="157"/>
      <c r="EL205" s="157"/>
      <c r="EM205" s="157"/>
      <c r="EN205" s="157"/>
      <c r="EO205" s="157"/>
      <c r="EP205" s="157"/>
      <c r="EQ205" s="157"/>
      <c r="ER205" s="157"/>
      <c r="ES205" s="157"/>
      <c r="ET205" s="157"/>
      <c r="EU205" s="157"/>
      <c r="EV205" s="159"/>
      <c r="EW205" s="157"/>
      <c r="EX205" s="157"/>
      <c r="EY205" s="157"/>
      <c r="EZ205" s="157"/>
      <c r="FA205" s="157"/>
      <c r="FB205" s="157"/>
      <c r="FC205" s="157"/>
      <c r="FD205" s="157"/>
      <c r="FE205" s="157"/>
      <c r="FF205" s="157"/>
      <c r="FG205" s="160"/>
      <c r="FH205" s="161"/>
      <c r="FI205" s="157"/>
      <c r="FJ205" s="157"/>
    </row>
    <row r="206" spans="1:166" s="27" customFormat="1" x14ac:dyDescent="0.25">
      <c r="A206" s="52">
        <v>45950</v>
      </c>
      <c r="B206" s="37" t="s">
        <v>43</v>
      </c>
      <c r="C206" s="27" t="s">
        <v>6</v>
      </c>
      <c r="D206" s="27" t="s">
        <v>57</v>
      </c>
      <c r="E206" s="101"/>
      <c r="F206" s="101"/>
      <c r="G206" s="101"/>
      <c r="H206" s="101"/>
      <c r="I206" s="101"/>
      <c r="J206" s="101"/>
      <c r="K206" s="101"/>
      <c r="L206" s="101"/>
      <c r="M206" s="101"/>
      <c r="N206" s="107"/>
      <c r="O206" s="101"/>
      <c r="P206" s="101"/>
      <c r="Q206" s="101"/>
      <c r="R206" s="102"/>
      <c r="S206" s="103"/>
      <c r="T206" s="106"/>
      <c r="U206" s="101"/>
      <c r="V206" s="101"/>
      <c r="W206" s="103"/>
      <c r="X206" s="104"/>
      <c r="Y206" s="101"/>
      <c r="Z206" s="101"/>
      <c r="AA206" s="101"/>
      <c r="AB206" s="101"/>
      <c r="AC206" s="101"/>
      <c r="AD206" s="101"/>
      <c r="AE206" s="101"/>
      <c r="AF206" s="101"/>
      <c r="AG206" s="101"/>
      <c r="AH206" s="101"/>
      <c r="AI206" s="101"/>
      <c r="AJ206" s="105"/>
      <c r="AK206" s="101"/>
      <c r="AL206" s="104"/>
      <c r="AM206" s="101"/>
      <c r="AN206" s="103"/>
      <c r="AO206" s="104"/>
      <c r="AP206" s="104"/>
      <c r="AQ206" s="101"/>
      <c r="AR206" s="101"/>
      <c r="AS206" s="101"/>
      <c r="AT206" s="101"/>
      <c r="AU206" s="101"/>
      <c r="AV206" s="103"/>
      <c r="AW206" s="104"/>
      <c r="AX206" s="101"/>
      <c r="AY206" s="101"/>
      <c r="AZ206" s="101"/>
      <c r="BA206" s="101"/>
      <c r="BB206" s="101"/>
      <c r="BC206" s="101"/>
      <c r="BD206" s="101"/>
      <c r="BE206" s="101"/>
      <c r="BF206" s="105"/>
      <c r="BG206" s="101"/>
      <c r="BH206" s="104"/>
      <c r="BI206" s="101"/>
      <c r="BJ206" s="101"/>
      <c r="BK206" s="101"/>
      <c r="BL206" s="101"/>
      <c r="BM206" s="101"/>
      <c r="BN206" s="101"/>
      <c r="BO206" s="101"/>
      <c r="BP206" s="101"/>
      <c r="BQ206" s="101"/>
      <c r="BR206" s="101"/>
      <c r="BS206" s="101"/>
      <c r="BT206" s="101"/>
      <c r="BU206" s="103"/>
      <c r="BV206" s="43"/>
      <c r="BY206" s="136"/>
      <c r="BZ206" s="136"/>
      <c r="CA206" s="136"/>
      <c r="CB206" s="136"/>
      <c r="CC206" s="136"/>
      <c r="CD206" s="136"/>
      <c r="CE206" s="43"/>
      <c r="CF206" s="137"/>
      <c r="CG206" s="38"/>
      <c r="CH206" s="28"/>
      <c r="CI206" s="29"/>
      <c r="CM206" s="141"/>
      <c r="CN206" s="141"/>
      <c r="CO206" s="141"/>
      <c r="CP206" s="141"/>
      <c r="CQ206" s="141"/>
      <c r="CR206" s="146"/>
      <c r="CS206" s="146"/>
      <c r="CT206" s="146"/>
      <c r="CU206" s="141"/>
      <c r="CV206" s="141"/>
      <c r="CW206" s="141"/>
      <c r="CX206" s="141"/>
      <c r="CY206" s="141"/>
      <c r="CZ206" s="141"/>
      <c r="DA206" s="141"/>
      <c r="DB206" s="141"/>
      <c r="DC206" s="141"/>
      <c r="DD206" s="169">
        <v>800</v>
      </c>
      <c r="DE206" s="141">
        <v>246</v>
      </c>
      <c r="DF206" s="143">
        <v>2.06</v>
      </c>
      <c r="DG206" s="143"/>
      <c r="DH206" s="141"/>
      <c r="DI206" s="141"/>
      <c r="DJ206" s="141"/>
      <c r="DK206" s="143"/>
      <c r="DL206" s="141"/>
      <c r="DM206" s="145"/>
      <c r="DN206" s="141"/>
      <c r="DO206" s="141"/>
      <c r="DP206" s="141"/>
      <c r="DQ206" s="143"/>
      <c r="DR206" s="141"/>
      <c r="DS206" s="143"/>
      <c r="DT206" s="141"/>
      <c r="DU206" s="143"/>
      <c r="DX206" s="28"/>
      <c r="DY206" s="29"/>
      <c r="EB206" s="157"/>
      <c r="EC206" s="157"/>
      <c r="ED206" s="157"/>
      <c r="EE206" s="157"/>
      <c r="EF206" s="157"/>
      <c r="EG206" s="157"/>
      <c r="EH206" s="158"/>
      <c r="EI206" s="158"/>
      <c r="EJ206" s="158"/>
      <c r="EK206" s="157"/>
      <c r="EL206" s="157"/>
      <c r="EM206" s="157"/>
      <c r="EN206" s="157"/>
      <c r="EO206" s="157"/>
      <c r="EP206" s="157"/>
      <c r="EQ206" s="157"/>
      <c r="ER206" s="157"/>
      <c r="ES206" s="157"/>
      <c r="ET206" s="157"/>
      <c r="EU206" s="157"/>
      <c r="EV206" s="159"/>
      <c r="EW206" s="157"/>
      <c r="EX206" s="157"/>
      <c r="EY206" s="157"/>
      <c r="EZ206" s="157"/>
      <c r="FA206" s="157"/>
      <c r="FB206" s="157"/>
      <c r="FC206" s="157"/>
      <c r="FD206" s="157"/>
      <c r="FE206" s="157"/>
      <c r="FF206" s="157"/>
      <c r="FG206" s="160"/>
      <c r="FH206" s="161"/>
      <c r="FI206" s="157"/>
      <c r="FJ206" s="157"/>
    </row>
    <row r="207" spans="1:166" s="27" customFormat="1" x14ac:dyDescent="0.25">
      <c r="A207" s="52">
        <v>45951</v>
      </c>
      <c r="B207" s="37" t="s">
        <v>43</v>
      </c>
      <c r="C207" s="27" t="s">
        <v>6</v>
      </c>
      <c r="D207" s="27" t="s">
        <v>57</v>
      </c>
      <c r="E207" s="101"/>
      <c r="F207" s="101"/>
      <c r="G207" s="101"/>
      <c r="H207" s="101"/>
      <c r="I207" s="101"/>
      <c r="J207" s="101"/>
      <c r="K207" s="101"/>
      <c r="L207" s="101"/>
      <c r="M207" s="101"/>
      <c r="N207" s="107"/>
      <c r="O207" s="101"/>
      <c r="P207" s="101"/>
      <c r="Q207" s="101"/>
      <c r="R207" s="102"/>
      <c r="S207" s="103"/>
      <c r="T207" s="106"/>
      <c r="U207" s="101"/>
      <c r="V207" s="101"/>
      <c r="W207" s="103"/>
      <c r="X207" s="104"/>
      <c r="Y207" s="101"/>
      <c r="Z207" s="101"/>
      <c r="AA207" s="101"/>
      <c r="AB207" s="101"/>
      <c r="AC207" s="101"/>
      <c r="AD207" s="101"/>
      <c r="AE207" s="101"/>
      <c r="AF207" s="101"/>
      <c r="AG207" s="101"/>
      <c r="AH207" s="101"/>
      <c r="AI207" s="101"/>
      <c r="AJ207" s="105"/>
      <c r="AK207" s="101"/>
      <c r="AL207" s="104"/>
      <c r="AM207" s="101"/>
      <c r="AN207" s="103"/>
      <c r="AO207" s="104"/>
      <c r="AP207" s="104"/>
      <c r="AQ207" s="101"/>
      <c r="AR207" s="101"/>
      <c r="AS207" s="101"/>
      <c r="AT207" s="101"/>
      <c r="AU207" s="101"/>
      <c r="AV207" s="103"/>
      <c r="AW207" s="104"/>
      <c r="AX207" s="101"/>
      <c r="AY207" s="101"/>
      <c r="AZ207" s="101"/>
      <c r="BA207" s="101"/>
      <c r="BB207" s="101"/>
      <c r="BC207" s="101"/>
      <c r="BD207" s="101"/>
      <c r="BE207" s="101"/>
      <c r="BF207" s="105"/>
      <c r="BG207" s="101"/>
      <c r="BH207" s="104"/>
      <c r="BI207" s="101"/>
      <c r="BJ207" s="101"/>
      <c r="BK207" s="101"/>
      <c r="BL207" s="101"/>
      <c r="BM207" s="101"/>
      <c r="BN207" s="101"/>
      <c r="BO207" s="101"/>
      <c r="BP207" s="101"/>
      <c r="BQ207" s="101"/>
      <c r="BR207" s="101"/>
      <c r="BS207" s="101"/>
      <c r="BT207" s="101"/>
      <c r="BU207" s="103"/>
      <c r="BV207" s="43"/>
      <c r="BY207" s="136"/>
      <c r="BZ207" s="136"/>
      <c r="CA207" s="136"/>
      <c r="CB207" s="136"/>
      <c r="CC207" s="136"/>
      <c r="CD207" s="136"/>
      <c r="CE207" s="43"/>
      <c r="CF207" s="137"/>
      <c r="CG207" s="38"/>
      <c r="CH207" s="28"/>
      <c r="CI207" s="29"/>
      <c r="CM207" s="141"/>
      <c r="CN207" s="141"/>
      <c r="CO207" s="141"/>
      <c r="CP207" s="141"/>
      <c r="CQ207" s="141"/>
      <c r="CR207" s="146"/>
      <c r="CS207" s="146"/>
      <c r="CT207" s="146"/>
      <c r="CU207" s="141"/>
      <c r="CV207" s="141"/>
      <c r="CW207" s="141"/>
      <c r="CX207" s="141"/>
      <c r="CY207" s="141"/>
      <c r="CZ207" s="141"/>
      <c r="DA207" s="141"/>
      <c r="DB207" s="141"/>
      <c r="DC207" s="141"/>
      <c r="DD207" s="169">
        <v>1304</v>
      </c>
      <c r="DE207" s="141">
        <v>247</v>
      </c>
      <c r="DF207" s="143">
        <v>2.0699999999999998</v>
      </c>
      <c r="DG207" s="143"/>
      <c r="DH207" s="141"/>
      <c r="DI207" s="141"/>
      <c r="DJ207" s="141"/>
      <c r="DK207" s="143"/>
      <c r="DL207" s="141"/>
      <c r="DM207" s="145"/>
      <c r="DN207" s="141"/>
      <c r="DO207" s="141"/>
      <c r="DP207" s="141"/>
      <c r="DQ207" s="143"/>
      <c r="DR207" s="141"/>
      <c r="DS207" s="143"/>
      <c r="DT207" s="141"/>
      <c r="DU207" s="143"/>
      <c r="DX207" s="28"/>
      <c r="DY207" s="29"/>
      <c r="EB207" s="157"/>
      <c r="EC207" s="157"/>
      <c r="ED207" s="157"/>
      <c r="EE207" s="157"/>
      <c r="EF207" s="157"/>
      <c r="EG207" s="157"/>
      <c r="EH207" s="158"/>
      <c r="EI207" s="158"/>
      <c r="EJ207" s="158"/>
      <c r="EK207" s="157"/>
      <c r="EL207" s="157"/>
      <c r="EM207" s="157"/>
      <c r="EN207" s="157"/>
      <c r="EO207" s="157"/>
      <c r="EP207" s="157"/>
      <c r="EQ207" s="157"/>
      <c r="ER207" s="157"/>
      <c r="ES207" s="157"/>
      <c r="ET207" s="157"/>
      <c r="EU207" s="157"/>
      <c r="EV207" s="159"/>
      <c r="EW207" s="157"/>
      <c r="EX207" s="157"/>
      <c r="EY207" s="157"/>
      <c r="EZ207" s="157"/>
      <c r="FA207" s="157"/>
      <c r="FB207" s="157"/>
      <c r="FC207" s="157"/>
      <c r="FD207" s="157"/>
      <c r="FE207" s="157"/>
      <c r="FF207" s="157"/>
      <c r="FG207" s="160"/>
      <c r="FH207" s="161"/>
      <c r="FI207" s="157"/>
      <c r="FJ207" s="157"/>
    </row>
    <row r="208" spans="1:166" s="27" customFormat="1" x14ac:dyDescent="0.25">
      <c r="A208" s="52">
        <v>45952</v>
      </c>
      <c r="B208" s="37" t="s">
        <v>43</v>
      </c>
      <c r="C208" s="27" t="s">
        <v>6</v>
      </c>
      <c r="D208" s="27" t="s">
        <v>57</v>
      </c>
      <c r="E208" s="101"/>
      <c r="F208" s="101"/>
      <c r="G208" s="101"/>
      <c r="H208" s="101"/>
      <c r="I208" s="101"/>
      <c r="J208" s="101"/>
      <c r="K208" s="101"/>
      <c r="L208" s="101"/>
      <c r="M208" s="101"/>
      <c r="N208" s="107"/>
      <c r="O208" s="101"/>
      <c r="P208" s="101"/>
      <c r="Q208" s="101"/>
      <c r="R208" s="102"/>
      <c r="S208" s="103"/>
      <c r="T208" s="106"/>
      <c r="U208" s="101"/>
      <c r="V208" s="101"/>
      <c r="W208" s="103"/>
      <c r="X208" s="104"/>
      <c r="Y208" s="101"/>
      <c r="Z208" s="101"/>
      <c r="AA208" s="101"/>
      <c r="AB208" s="101"/>
      <c r="AC208" s="101"/>
      <c r="AD208" s="101"/>
      <c r="AE208" s="101"/>
      <c r="AF208" s="101"/>
      <c r="AG208" s="101"/>
      <c r="AH208" s="101"/>
      <c r="AI208" s="101"/>
      <c r="AJ208" s="105"/>
      <c r="AK208" s="101"/>
      <c r="AL208" s="104"/>
      <c r="AM208" s="101"/>
      <c r="AN208" s="103"/>
      <c r="AO208" s="104"/>
      <c r="AP208" s="104"/>
      <c r="AQ208" s="101"/>
      <c r="AR208" s="101"/>
      <c r="AS208" s="101"/>
      <c r="AT208" s="101"/>
      <c r="AU208" s="101"/>
      <c r="AV208" s="103"/>
      <c r="AW208" s="104"/>
      <c r="AX208" s="101"/>
      <c r="AY208" s="101"/>
      <c r="AZ208" s="101"/>
      <c r="BA208" s="101"/>
      <c r="BB208" s="101"/>
      <c r="BC208" s="101"/>
      <c r="BD208" s="101"/>
      <c r="BE208" s="101"/>
      <c r="BF208" s="105"/>
      <c r="BG208" s="101"/>
      <c r="BH208" s="104"/>
      <c r="BI208" s="101"/>
      <c r="BJ208" s="101"/>
      <c r="BK208" s="101"/>
      <c r="BL208" s="101"/>
      <c r="BM208" s="101"/>
      <c r="BN208" s="101"/>
      <c r="BO208" s="101"/>
      <c r="BP208" s="101"/>
      <c r="BQ208" s="101"/>
      <c r="BR208" s="101"/>
      <c r="BS208" s="101"/>
      <c r="BT208" s="101"/>
      <c r="BU208" s="103"/>
      <c r="BV208" s="43"/>
      <c r="BY208" s="136"/>
      <c r="BZ208" s="136"/>
      <c r="CA208" s="136"/>
      <c r="CB208" s="136"/>
      <c r="CC208" s="136"/>
      <c r="CD208" s="136"/>
      <c r="CE208" s="43"/>
      <c r="CF208" s="137"/>
      <c r="CG208" s="38"/>
      <c r="CH208" s="28"/>
      <c r="CI208" s="29"/>
      <c r="CM208" s="141"/>
      <c r="CN208" s="141"/>
      <c r="CO208" s="141"/>
      <c r="CP208" s="141"/>
      <c r="CQ208" s="141"/>
      <c r="CR208" s="146"/>
      <c r="CS208" s="146"/>
      <c r="CT208" s="146"/>
      <c r="CU208" s="141"/>
      <c r="CV208" s="141"/>
      <c r="CW208" s="141"/>
      <c r="CX208" s="141"/>
      <c r="CY208" s="141"/>
      <c r="CZ208" s="141"/>
      <c r="DA208" s="141"/>
      <c r="DB208" s="141"/>
      <c r="DC208" s="141"/>
      <c r="DD208" s="169">
        <v>1505</v>
      </c>
      <c r="DE208" s="141">
        <v>248</v>
      </c>
      <c r="DF208" s="143">
        <v>2.08</v>
      </c>
      <c r="DG208" s="143"/>
      <c r="DH208" s="141"/>
      <c r="DI208" s="141"/>
      <c r="DJ208" s="141"/>
      <c r="DK208" s="143"/>
      <c r="DL208" s="141"/>
      <c r="DM208" s="145"/>
      <c r="DN208" s="141"/>
      <c r="DO208" s="141"/>
      <c r="DP208" s="141"/>
      <c r="DQ208" s="143"/>
      <c r="DR208" s="141"/>
      <c r="DS208" s="143"/>
      <c r="DT208" s="141"/>
      <c r="DU208" s="143"/>
      <c r="DX208" s="28"/>
      <c r="DY208" s="29"/>
      <c r="EB208" s="157"/>
      <c r="EC208" s="157"/>
      <c r="ED208" s="157"/>
      <c r="EE208" s="157"/>
      <c r="EF208" s="157"/>
      <c r="EG208" s="157"/>
      <c r="EH208" s="158"/>
      <c r="EI208" s="158"/>
      <c r="EJ208" s="158"/>
      <c r="EK208" s="157"/>
      <c r="EL208" s="157"/>
      <c r="EM208" s="157"/>
      <c r="EN208" s="157"/>
      <c r="EO208" s="157"/>
      <c r="EP208" s="157"/>
      <c r="EQ208" s="157"/>
      <c r="ER208" s="157"/>
      <c r="ES208" s="157"/>
      <c r="ET208" s="157"/>
      <c r="EU208" s="157"/>
      <c r="EV208" s="159"/>
      <c r="EW208" s="157"/>
      <c r="EX208" s="157"/>
      <c r="EY208" s="157"/>
      <c r="EZ208" s="157"/>
      <c r="FA208" s="157"/>
      <c r="FB208" s="157"/>
      <c r="FC208" s="157"/>
      <c r="FD208" s="157"/>
      <c r="FE208" s="157"/>
      <c r="FF208" s="157"/>
      <c r="FG208" s="160"/>
      <c r="FH208" s="161"/>
      <c r="FI208" s="157"/>
      <c r="FJ208" s="157"/>
    </row>
    <row r="209" spans="1:166" s="27" customFormat="1" x14ac:dyDescent="0.25">
      <c r="A209" s="52">
        <v>45953</v>
      </c>
      <c r="B209" s="37" t="s">
        <v>43</v>
      </c>
      <c r="C209" s="27" t="s">
        <v>6</v>
      </c>
      <c r="D209" s="27" t="s">
        <v>57</v>
      </c>
      <c r="E209" s="101"/>
      <c r="F209" s="101"/>
      <c r="G209" s="101"/>
      <c r="H209" s="101"/>
      <c r="I209" s="101"/>
      <c r="J209" s="101"/>
      <c r="K209" s="101"/>
      <c r="L209" s="101"/>
      <c r="M209" s="101"/>
      <c r="N209" s="107"/>
      <c r="O209" s="101"/>
      <c r="P209" s="101"/>
      <c r="Q209" s="101"/>
      <c r="R209" s="102"/>
      <c r="S209" s="103"/>
      <c r="T209" s="106"/>
      <c r="U209" s="101"/>
      <c r="V209" s="101"/>
      <c r="W209" s="103"/>
      <c r="X209" s="104"/>
      <c r="Y209" s="101"/>
      <c r="Z209" s="101"/>
      <c r="AA209" s="101"/>
      <c r="AB209" s="101"/>
      <c r="AC209" s="101"/>
      <c r="AD209" s="101"/>
      <c r="AE209" s="101"/>
      <c r="AF209" s="101"/>
      <c r="AG209" s="101"/>
      <c r="AH209" s="101"/>
      <c r="AI209" s="101"/>
      <c r="AJ209" s="105"/>
      <c r="AK209" s="101"/>
      <c r="AL209" s="104"/>
      <c r="AM209" s="101"/>
      <c r="AN209" s="103"/>
      <c r="AO209" s="104"/>
      <c r="AP209" s="104"/>
      <c r="AQ209" s="101"/>
      <c r="AR209" s="101"/>
      <c r="AS209" s="101"/>
      <c r="AT209" s="101"/>
      <c r="AU209" s="101"/>
      <c r="AV209" s="103"/>
      <c r="AW209" s="104"/>
      <c r="AX209" s="101"/>
      <c r="AY209" s="101"/>
      <c r="AZ209" s="101"/>
      <c r="BA209" s="101"/>
      <c r="BB209" s="101"/>
      <c r="BC209" s="101"/>
      <c r="BD209" s="101"/>
      <c r="BE209" s="101"/>
      <c r="BF209" s="105"/>
      <c r="BG209" s="101"/>
      <c r="BH209" s="104"/>
      <c r="BI209" s="101"/>
      <c r="BJ209" s="101"/>
      <c r="BK209" s="101"/>
      <c r="BL209" s="101"/>
      <c r="BM209" s="101"/>
      <c r="BN209" s="101"/>
      <c r="BO209" s="101"/>
      <c r="BP209" s="101"/>
      <c r="BQ209" s="101"/>
      <c r="BR209" s="101"/>
      <c r="BS209" s="101"/>
      <c r="BT209" s="101"/>
      <c r="BU209" s="103"/>
      <c r="BV209" s="43"/>
      <c r="BY209" s="136"/>
      <c r="BZ209" s="136"/>
      <c r="CA209" s="136"/>
      <c r="CB209" s="136"/>
      <c r="CC209" s="136"/>
      <c r="CD209" s="136"/>
      <c r="CE209" s="43"/>
      <c r="CF209" s="137"/>
      <c r="CG209" s="38"/>
      <c r="CH209" s="28"/>
      <c r="CI209" s="29"/>
      <c r="CM209" s="141"/>
      <c r="CN209" s="141"/>
      <c r="CO209" s="141"/>
      <c r="CP209" s="141"/>
      <c r="CQ209" s="141"/>
      <c r="CR209" s="146"/>
      <c r="CS209" s="146"/>
      <c r="CT209" s="146"/>
      <c r="CU209" s="141"/>
      <c r="CV209" s="141"/>
      <c r="CW209" s="141"/>
      <c r="CX209" s="141"/>
      <c r="CY209" s="141"/>
      <c r="CZ209" s="141"/>
      <c r="DA209" s="141"/>
      <c r="DB209" s="141"/>
      <c r="DC209" s="141"/>
      <c r="DD209" s="169">
        <v>1389</v>
      </c>
      <c r="DE209" s="141">
        <v>249</v>
      </c>
      <c r="DF209" s="143">
        <v>2.09</v>
      </c>
      <c r="DG209" s="143"/>
      <c r="DH209" s="141"/>
      <c r="DI209" s="141"/>
      <c r="DJ209" s="141"/>
      <c r="DK209" s="143"/>
      <c r="DL209" s="141"/>
      <c r="DM209" s="145"/>
      <c r="DN209" s="141"/>
      <c r="DO209" s="141"/>
      <c r="DP209" s="141"/>
      <c r="DQ209" s="143"/>
      <c r="DR209" s="141"/>
      <c r="DS209" s="143"/>
      <c r="DT209" s="141"/>
      <c r="DU209" s="143"/>
      <c r="DX209" s="28"/>
      <c r="DY209" s="29"/>
      <c r="EB209" s="157"/>
      <c r="EC209" s="157"/>
      <c r="ED209" s="157"/>
      <c r="EE209" s="157"/>
      <c r="EF209" s="157"/>
      <c r="EG209" s="157"/>
      <c r="EH209" s="158"/>
      <c r="EI209" s="158"/>
      <c r="EJ209" s="158"/>
      <c r="EK209" s="157"/>
      <c r="EL209" s="157"/>
      <c r="EM209" s="157"/>
      <c r="EN209" s="157"/>
      <c r="EO209" s="157"/>
      <c r="EP209" s="157"/>
      <c r="EQ209" s="157"/>
      <c r="ER209" s="157"/>
      <c r="ES209" s="157"/>
      <c r="ET209" s="157"/>
      <c r="EU209" s="157"/>
      <c r="EV209" s="159"/>
      <c r="EW209" s="157"/>
      <c r="EX209" s="157"/>
      <c r="EY209" s="157"/>
      <c r="EZ209" s="157"/>
      <c r="FA209" s="157"/>
      <c r="FB209" s="157"/>
      <c r="FC209" s="157"/>
      <c r="FD209" s="157"/>
      <c r="FE209" s="157"/>
      <c r="FF209" s="157"/>
      <c r="FG209" s="160"/>
      <c r="FH209" s="161"/>
      <c r="FI209" s="157"/>
      <c r="FJ209" s="157"/>
    </row>
    <row r="210" spans="1:166" s="27" customFormat="1" x14ac:dyDescent="0.25">
      <c r="A210" s="52">
        <v>45954</v>
      </c>
      <c r="B210" s="37" t="s">
        <v>43</v>
      </c>
      <c r="C210" s="27" t="s">
        <v>6</v>
      </c>
      <c r="D210" s="27" t="s">
        <v>57</v>
      </c>
      <c r="E210" s="101"/>
      <c r="F210" s="101"/>
      <c r="G210" s="101"/>
      <c r="H210" s="101"/>
      <c r="I210" s="101"/>
      <c r="J210" s="101"/>
      <c r="K210" s="101"/>
      <c r="L210" s="101"/>
      <c r="M210" s="101"/>
      <c r="N210" s="107"/>
      <c r="O210" s="101"/>
      <c r="P210" s="101"/>
      <c r="Q210" s="101"/>
      <c r="R210" s="102"/>
      <c r="S210" s="103"/>
      <c r="T210" s="106"/>
      <c r="U210" s="101"/>
      <c r="V210" s="101"/>
      <c r="W210" s="103"/>
      <c r="X210" s="104"/>
      <c r="Y210" s="101"/>
      <c r="Z210" s="101"/>
      <c r="AA210" s="101"/>
      <c r="AB210" s="101"/>
      <c r="AC210" s="101"/>
      <c r="AD210" s="101"/>
      <c r="AE210" s="101"/>
      <c r="AF210" s="101"/>
      <c r="AG210" s="101"/>
      <c r="AH210" s="101"/>
      <c r="AI210" s="101"/>
      <c r="AJ210" s="105"/>
      <c r="AK210" s="101"/>
      <c r="AL210" s="104"/>
      <c r="AM210" s="101"/>
      <c r="AN210" s="103"/>
      <c r="AO210" s="104"/>
      <c r="AP210" s="104"/>
      <c r="AQ210" s="101"/>
      <c r="AR210" s="101"/>
      <c r="AS210" s="101"/>
      <c r="AT210" s="101"/>
      <c r="AU210" s="101"/>
      <c r="AV210" s="103"/>
      <c r="AW210" s="104"/>
      <c r="AX210" s="101"/>
      <c r="AY210" s="101"/>
      <c r="AZ210" s="101"/>
      <c r="BA210" s="101"/>
      <c r="BB210" s="101"/>
      <c r="BC210" s="101"/>
      <c r="BD210" s="101"/>
      <c r="BE210" s="101"/>
      <c r="BF210" s="105"/>
      <c r="BG210" s="101"/>
      <c r="BH210" s="104"/>
      <c r="BI210" s="101"/>
      <c r="BJ210" s="101"/>
      <c r="BK210" s="101"/>
      <c r="BL210" s="101"/>
      <c r="BM210" s="101"/>
      <c r="BN210" s="101"/>
      <c r="BO210" s="101"/>
      <c r="BP210" s="101"/>
      <c r="BQ210" s="101"/>
      <c r="BR210" s="101"/>
      <c r="BS210" s="101"/>
      <c r="BT210" s="101"/>
      <c r="BU210" s="103"/>
      <c r="BV210" s="43"/>
      <c r="BY210" s="136"/>
      <c r="BZ210" s="136"/>
      <c r="CA210" s="136"/>
      <c r="CB210" s="136"/>
      <c r="CC210" s="136"/>
      <c r="CD210" s="136"/>
      <c r="CE210" s="43"/>
      <c r="CF210" s="137"/>
      <c r="CG210" s="38"/>
      <c r="CH210" s="28"/>
      <c r="CI210" s="29"/>
      <c r="CM210" s="141"/>
      <c r="CN210" s="141"/>
      <c r="CO210" s="141"/>
      <c r="CP210" s="141"/>
      <c r="CQ210" s="141"/>
      <c r="CR210" s="146"/>
      <c r="CS210" s="146"/>
      <c r="CT210" s="146"/>
      <c r="CU210" s="141"/>
      <c r="CV210" s="141"/>
      <c r="CW210" s="141"/>
      <c r="CX210" s="141"/>
      <c r="CY210" s="141"/>
      <c r="CZ210" s="141"/>
      <c r="DA210" s="141"/>
      <c r="DB210" s="141"/>
      <c r="DC210" s="141"/>
      <c r="DD210" s="169">
        <v>26</v>
      </c>
      <c r="DE210" s="141">
        <v>250</v>
      </c>
      <c r="DF210" s="143">
        <v>2.1</v>
      </c>
      <c r="DG210" s="143"/>
      <c r="DH210" s="141"/>
      <c r="DI210" s="141"/>
      <c r="DJ210" s="141"/>
      <c r="DK210" s="143"/>
      <c r="DL210" s="141"/>
      <c r="DM210" s="145"/>
      <c r="DN210" s="141"/>
      <c r="DO210" s="141"/>
      <c r="DP210" s="141"/>
      <c r="DQ210" s="143"/>
      <c r="DR210" s="141"/>
      <c r="DS210" s="143"/>
      <c r="DT210" s="141"/>
      <c r="DU210" s="143"/>
      <c r="DX210" s="28"/>
      <c r="DY210" s="29"/>
      <c r="EB210" s="157"/>
      <c r="EC210" s="157"/>
      <c r="ED210" s="157"/>
      <c r="EE210" s="157"/>
      <c r="EF210" s="157"/>
      <c r="EG210" s="157"/>
      <c r="EH210" s="158"/>
      <c r="EI210" s="158"/>
      <c r="EJ210" s="158"/>
      <c r="EK210" s="157"/>
      <c r="EL210" s="157"/>
      <c r="EM210" s="157"/>
      <c r="EN210" s="157"/>
      <c r="EO210" s="157"/>
      <c r="EP210" s="157"/>
      <c r="EQ210" s="157"/>
      <c r="ER210" s="157"/>
      <c r="ES210" s="157"/>
      <c r="ET210" s="157"/>
      <c r="EU210" s="157"/>
      <c r="EV210" s="159"/>
      <c r="EW210" s="157"/>
      <c r="EX210" s="157"/>
      <c r="EY210" s="157"/>
      <c r="EZ210" s="157"/>
      <c r="FA210" s="157"/>
      <c r="FB210" s="157"/>
      <c r="FC210" s="157"/>
      <c r="FD210" s="157"/>
      <c r="FE210" s="157"/>
      <c r="FF210" s="157"/>
      <c r="FG210" s="160"/>
      <c r="FH210" s="161"/>
      <c r="FI210" s="157"/>
      <c r="FJ210" s="157"/>
    </row>
    <row r="211" spans="1:166" s="27" customFormat="1" x14ac:dyDescent="0.25">
      <c r="A211" s="52">
        <v>45955</v>
      </c>
      <c r="B211" s="37" t="s">
        <v>43</v>
      </c>
      <c r="C211" s="27" t="s">
        <v>6</v>
      </c>
      <c r="D211" s="27" t="s">
        <v>57</v>
      </c>
      <c r="E211" s="101"/>
      <c r="F211" s="101"/>
      <c r="G211" s="101"/>
      <c r="H211" s="101"/>
      <c r="I211" s="101"/>
      <c r="J211" s="101"/>
      <c r="K211" s="101"/>
      <c r="L211" s="101"/>
      <c r="M211" s="101"/>
      <c r="N211" s="107"/>
      <c r="O211" s="101"/>
      <c r="P211" s="101"/>
      <c r="Q211" s="101"/>
      <c r="R211" s="102"/>
      <c r="S211" s="103"/>
      <c r="T211" s="106"/>
      <c r="U211" s="101"/>
      <c r="V211" s="101"/>
      <c r="W211" s="103"/>
      <c r="X211" s="104"/>
      <c r="Y211" s="101"/>
      <c r="Z211" s="101"/>
      <c r="AA211" s="101"/>
      <c r="AB211" s="101"/>
      <c r="AC211" s="101"/>
      <c r="AD211" s="101"/>
      <c r="AE211" s="101"/>
      <c r="AF211" s="101"/>
      <c r="AG211" s="101"/>
      <c r="AH211" s="101"/>
      <c r="AI211" s="101"/>
      <c r="AJ211" s="105"/>
      <c r="AK211" s="101"/>
      <c r="AL211" s="104"/>
      <c r="AM211" s="101"/>
      <c r="AN211" s="103"/>
      <c r="AO211" s="104"/>
      <c r="AP211" s="104"/>
      <c r="AQ211" s="101"/>
      <c r="AR211" s="101"/>
      <c r="AS211" s="101"/>
      <c r="AT211" s="101"/>
      <c r="AU211" s="101"/>
      <c r="AV211" s="103"/>
      <c r="AW211" s="104"/>
      <c r="AX211" s="101"/>
      <c r="AY211" s="101"/>
      <c r="AZ211" s="101"/>
      <c r="BA211" s="101"/>
      <c r="BB211" s="101"/>
      <c r="BC211" s="101"/>
      <c r="BD211" s="101"/>
      <c r="BE211" s="101"/>
      <c r="BF211" s="105"/>
      <c r="BG211" s="101"/>
      <c r="BH211" s="104"/>
      <c r="BI211" s="101"/>
      <c r="BJ211" s="101"/>
      <c r="BK211" s="101"/>
      <c r="BL211" s="101"/>
      <c r="BM211" s="101"/>
      <c r="BN211" s="101"/>
      <c r="BO211" s="101"/>
      <c r="BP211" s="101"/>
      <c r="BQ211" s="101"/>
      <c r="BR211" s="101"/>
      <c r="BS211" s="101"/>
      <c r="BT211" s="101"/>
      <c r="BU211" s="103"/>
      <c r="BV211" s="43"/>
      <c r="BY211" s="136"/>
      <c r="BZ211" s="136"/>
      <c r="CA211" s="136"/>
      <c r="CB211" s="136"/>
      <c r="CC211" s="136"/>
      <c r="CD211" s="136"/>
      <c r="CE211" s="43"/>
      <c r="CF211" s="137"/>
      <c r="CG211" s="38"/>
      <c r="CH211" s="28"/>
      <c r="CI211" s="29"/>
      <c r="CM211" s="141"/>
      <c r="CN211" s="141"/>
      <c r="CO211" s="141"/>
      <c r="CP211" s="141"/>
      <c r="CQ211" s="141"/>
      <c r="CR211" s="146"/>
      <c r="CS211" s="146"/>
      <c r="CT211" s="146"/>
      <c r="CU211" s="141"/>
      <c r="CV211" s="141"/>
      <c r="CW211" s="141"/>
      <c r="CX211" s="141"/>
      <c r="CY211" s="141"/>
      <c r="CZ211" s="141"/>
      <c r="DA211" s="141"/>
      <c r="DB211" s="141"/>
      <c r="DC211" s="141"/>
      <c r="DD211" s="169" t="s">
        <v>202</v>
      </c>
      <c r="DE211" s="141">
        <v>251</v>
      </c>
      <c r="DF211" s="143">
        <v>2.11</v>
      </c>
      <c r="DG211" s="143"/>
      <c r="DH211" s="141"/>
      <c r="DI211" s="141"/>
      <c r="DJ211" s="141"/>
      <c r="DK211" s="143"/>
      <c r="DL211" s="141"/>
      <c r="DM211" s="145"/>
      <c r="DN211" s="141"/>
      <c r="DO211" s="141"/>
      <c r="DP211" s="141"/>
      <c r="DQ211" s="143"/>
      <c r="DR211" s="141"/>
      <c r="DS211" s="143"/>
      <c r="DT211" s="141"/>
      <c r="DU211" s="143"/>
      <c r="DX211" s="28"/>
      <c r="DY211" s="29"/>
      <c r="EB211" s="157"/>
      <c r="EC211" s="157"/>
      <c r="ED211" s="157"/>
      <c r="EE211" s="157"/>
      <c r="EF211" s="157"/>
      <c r="EG211" s="157"/>
      <c r="EH211" s="158"/>
      <c r="EI211" s="158"/>
      <c r="EJ211" s="158"/>
      <c r="EK211" s="157"/>
      <c r="EL211" s="157"/>
      <c r="EM211" s="157"/>
      <c r="EN211" s="157"/>
      <c r="EO211" s="157"/>
      <c r="EP211" s="157"/>
      <c r="EQ211" s="157"/>
      <c r="ER211" s="157"/>
      <c r="ES211" s="157"/>
      <c r="ET211" s="157"/>
      <c r="EU211" s="157"/>
      <c r="EV211" s="159"/>
      <c r="EW211" s="157"/>
      <c r="EX211" s="157"/>
      <c r="EY211" s="157"/>
      <c r="EZ211" s="157"/>
      <c r="FA211" s="157"/>
      <c r="FB211" s="157"/>
      <c r="FC211" s="157"/>
      <c r="FD211" s="157"/>
      <c r="FE211" s="157"/>
      <c r="FF211" s="157"/>
      <c r="FG211" s="160"/>
      <c r="FH211" s="161"/>
      <c r="FI211" s="157"/>
      <c r="FJ211" s="157"/>
    </row>
    <row r="212" spans="1:166" s="27" customFormat="1" x14ac:dyDescent="0.25">
      <c r="A212" s="52">
        <v>45956</v>
      </c>
      <c r="B212" s="37" t="s">
        <v>43</v>
      </c>
      <c r="C212" s="27" t="s">
        <v>6</v>
      </c>
      <c r="D212" s="27" t="s">
        <v>57</v>
      </c>
      <c r="E212" s="101"/>
      <c r="F212" s="101"/>
      <c r="G212" s="101"/>
      <c r="H212" s="101"/>
      <c r="I212" s="101"/>
      <c r="J212" s="101"/>
      <c r="K212" s="101"/>
      <c r="L212" s="101"/>
      <c r="M212" s="101"/>
      <c r="N212" s="107"/>
      <c r="O212" s="101"/>
      <c r="P212" s="101"/>
      <c r="Q212" s="101"/>
      <c r="R212" s="102"/>
      <c r="S212" s="103"/>
      <c r="T212" s="106"/>
      <c r="U212" s="101"/>
      <c r="V212" s="101"/>
      <c r="W212" s="103"/>
      <c r="X212" s="104"/>
      <c r="Y212" s="101"/>
      <c r="Z212" s="101"/>
      <c r="AA212" s="101"/>
      <c r="AB212" s="101"/>
      <c r="AC212" s="101"/>
      <c r="AD212" s="101"/>
      <c r="AE212" s="101"/>
      <c r="AF212" s="101"/>
      <c r="AG212" s="101"/>
      <c r="AH212" s="101"/>
      <c r="AI212" s="101"/>
      <c r="AJ212" s="105"/>
      <c r="AK212" s="101"/>
      <c r="AL212" s="104"/>
      <c r="AM212" s="101"/>
      <c r="AN212" s="103"/>
      <c r="AO212" s="104"/>
      <c r="AP212" s="104"/>
      <c r="AQ212" s="101"/>
      <c r="AR212" s="101"/>
      <c r="AS212" s="101"/>
      <c r="AT212" s="101"/>
      <c r="AU212" s="101"/>
      <c r="AV212" s="103"/>
      <c r="AW212" s="104"/>
      <c r="AX212" s="101"/>
      <c r="AY212" s="101"/>
      <c r="AZ212" s="101"/>
      <c r="BA212" s="101"/>
      <c r="BB212" s="101"/>
      <c r="BC212" s="101"/>
      <c r="BD212" s="101"/>
      <c r="BE212" s="101"/>
      <c r="BF212" s="105"/>
      <c r="BG212" s="101"/>
      <c r="BH212" s="104"/>
      <c r="BI212" s="101"/>
      <c r="BJ212" s="101"/>
      <c r="BK212" s="101"/>
      <c r="BL212" s="101"/>
      <c r="BM212" s="101"/>
      <c r="BN212" s="101"/>
      <c r="BO212" s="101"/>
      <c r="BP212" s="101"/>
      <c r="BQ212" s="101"/>
      <c r="BR212" s="101"/>
      <c r="BS212" s="101"/>
      <c r="BT212" s="101"/>
      <c r="BU212" s="103"/>
      <c r="BV212" s="43"/>
      <c r="BY212" s="136"/>
      <c r="BZ212" s="136"/>
      <c r="CA212" s="136"/>
      <c r="CB212" s="136"/>
      <c r="CC212" s="136"/>
      <c r="CD212" s="136"/>
      <c r="CE212" s="43"/>
      <c r="CF212" s="137"/>
      <c r="CG212" s="38"/>
      <c r="CH212" s="28"/>
      <c r="CI212" s="29"/>
      <c r="CM212" s="141"/>
      <c r="CN212" s="141"/>
      <c r="CO212" s="141"/>
      <c r="CP212" s="141"/>
      <c r="CQ212" s="141"/>
      <c r="CR212" s="146"/>
      <c r="CS212" s="146"/>
      <c r="CT212" s="146"/>
      <c r="CU212" s="141"/>
      <c r="CV212" s="141"/>
      <c r="CW212" s="141"/>
      <c r="CX212" s="141"/>
      <c r="CY212" s="141"/>
      <c r="CZ212" s="141"/>
      <c r="DA212" s="141"/>
      <c r="DB212" s="141"/>
      <c r="DC212" s="141"/>
      <c r="DD212" s="169">
        <v>1124</v>
      </c>
      <c r="DE212" s="141">
        <v>252</v>
      </c>
      <c r="DF212" s="143">
        <v>2.12</v>
      </c>
      <c r="DG212" s="143"/>
      <c r="DH212" s="141"/>
      <c r="DI212" s="141"/>
      <c r="DJ212" s="141"/>
      <c r="DK212" s="143"/>
      <c r="DL212" s="141"/>
      <c r="DM212" s="145"/>
      <c r="DN212" s="141"/>
      <c r="DO212" s="141"/>
      <c r="DP212" s="141"/>
      <c r="DQ212" s="143"/>
      <c r="DR212" s="141"/>
      <c r="DS212" s="143"/>
      <c r="DT212" s="141"/>
      <c r="DU212" s="143"/>
      <c r="DX212" s="28"/>
      <c r="DY212" s="29"/>
      <c r="EB212" s="157"/>
      <c r="EC212" s="157"/>
      <c r="ED212" s="157"/>
      <c r="EE212" s="157"/>
      <c r="EF212" s="157"/>
      <c r="EG212" s="157"/>
      <c r="EH212" s="158"/>
      <c r="EI212" s="158"/>
      <c r="EJ212" s="158"/>
      <c r="EK212" s="157"/>
      <c r="EL212" s="157"/>
      <c r="EM212" s="157"/>
      <c r="EN212" s="157"/>
      <c r="EO212" s="157"/>
      <c r="EP212" s="157"/>
      <c r="EQ212" s="157"/>
      <c r="ER212" s="157"/>
      <c r="ES212" s="157"/>
      <c r="ET212" s="157"/>
      <c r="EU212" s="157"/>
      <c r="EV212" s="159"/>
      <c r="EW212" s="157"/>
      <c r="EX212" s="157"/>
      <c r="EY212" s="157"/>
      <c r="EZ212" s="157"/>
      <c r="FA212" s="157"/>
      <c r="FB212" s="157"/>
      <c r="FC212" s="157"/>
      <c r="FD212" s="157"/>
      <c r="FE212" s="157"/>
      <c r="FF212" s="157"/>
      <c r="FG212" s="160"/>
      <c r="FH212" s="161"/>
      <c r="FI212" s="157"/>
      <c r="FJ212" s="157"/>
    </row>
    <row r="213" spans="1:166" s="27" customFormat="1" x14ac:dyDescent="0.25">
      <c r="A213" s="52">
        <v>45957</v>
      </c>
      <c r="B213" s="37" t="s">
        <v>44</v>
      </c>
      <c r="C213" s="27" t="s">
        <v>6</v>
      </c>
      <c r="D213" s="27" t="s">
        <v>57</v>
      </c>
      <c r="E213" s="101"/>
      <c r="F213" s="101"/>
      <c r="G213" s="101"/>
      <c r="H213" s="101"/>
      <c r="I213" s="101"/>
      <c r="J213" s="101"/>
      <c r="K213" s="101"/>
      <c r="L213" s="101"/>
      <c r="M213" s="101"/>
      <c r="N213" s="107"/>
      <c r="O213" s="101"/>
      <c r="P213" s="101"/>
      <c r="Q213" s="101"/>
      <c r="R213" s="102"/>
      <c r="S213" s="103"/>
      <c r="T213" s="106"/>
      <c r="U213" s="101"/>
      <c r="V213" s="101"/>
      <c r="W213" s="103"/>
      <c r="X213" s="104"/>
      <c r="Y213" s="101"/>
      <c r="Z213" s="101"/>
      <c r="AA213" s="101"/>
      <c r="AB213" s="101"/>
      <c r="AC213" s="101"/>
      <c r="AD213" s="101"/>
      <c r="AE213" s="101"/>
      <c r="AF213" s="101"/>
      <c r="AG213" s="101"/>
      <c r="AH213" s="101"/>
      <c r="AI213" s="101"/>
      <c r="AJ213" s="105"/>
      <c r="AK213" s="101"/>
      <c r="AL213" s="104"/>
      <c r="AM213" s="101"/>
      <c r="AN213" s="103"/>
      <c r="AO213" s="104"/>
      <c r="AP213" s="104"/>
      <c r="AQ213" s="101"/>
      <c r="AR213" s="101"/>
      <c r="AS213" s="101"/>
      <c r="AT213" s="101"/>
      <c r="AU213" s="101"/>
      <c r="AV213" s="103"/>
      <c r="AW213" s="104"/>
      <c r="AX213" s="101"/>
      <c r="AY213" s="101"/>
      <c r="AZ213" s="101"/>
      <c r="BA213" s="101"/>
      <c r="BB213" s="101"/>
      <c r="BC213" s="101"/>
      <c r="BD213" s="101"/>
      <c r="BE213" s="101"/>
      <c r="BF213" s="105"/>
      <c r="BG213" s="101"/>
      <c r="BH213" s="104"/>
      <c r="BI213" s="101"/>
      <c r="BJ213" s="101"/>
      <c r="BK213" s="101"/>
      <c r="BL213" s="101"/>
      <c r="BM213" s="101"/>
      <c r="BN213" s="101"/>
      <c r="BO213" s="101"/>
      <c r="BP213" s="101"/>
      <c r="BQ213" s="101"/>
      <c r="BR213" s="101"/>
      <c r="BS213" s="101"/>
      <c r="BT213" s="101"/>
      <c r="BU213" s="103"/>
      <c r="BV213" s="43"/>
      <c r="BY213" s="136"/>
      <c r="BZ213" s="136"/>
      <c r="CA213" s="136"/>
      <c r="CB213" s="136"/>
      <c r="CC213" s="136"/>
      <c r="CD213" s="136"/>
      <c r="CE213" s="43"/>
      <c r="CF213" s="137"/>
      <c r="CG213" s="38"/>
      <c r="CH213" s="28"/>
      <c r="CI213" s="29"/>
      <c r="CM213" s="141"/>
      <c r="CN213" s="141"/>
      <c r="CO213" s="141"/>
      <c r="CP213" s="141"/>
      <c r="CQ213" s="141"/>
      <c r="CR213" s="146"/>
      <c r="CS213" s="146"/>
      <c r="CT213" s="146"/>
      <c r="CU213" s="141"/>
      <c r="CV213" s="141"/>
      <c r="CW213" s="141"/>
      <c r="CX213" s="141"/>
      <c r="CY213" s="141"/>
      <c r="CZ213" s="141"/>
      <c r="DA213" s="141"/>
      <c r="DB213" s="141"/>
      <c r="DC213" s="141"/>
      <c r="DD213" s="169">
        <v>762</v>
      </c>
      <c r="DE213" s="141">
        <v>253</v>
      </c>
      <c r="DF213" s="143">
        <v>2.13</v>
      </c>
      <c r="DG213" s="143"/>
      <c r="DH213" s="141"/>
      <c r="DI213" s="141"/>
      <c r="DJ213" s="141"/>
      <c r="DK213" s="143"/>
      <c r="DL213" s="141"/>
      <c r="DM213" s="145"/>
      <c r="DN213" s="141"/>
      <c r="DO213" s="141"/>
      <c r="DP213" s="141"/>
      <c r="DQ213" s="143"/>
      <c r="DR213" s="141"/>
      <c r="DS213" s="143"/>
      <c r="DT213" s="141"/>
      <c r="DU213" s="143"/>
      <c r="DX213" s="28"/>
      <c r="DY213" s="29"/>
      <c r="EB213" s="157"/>
      <c r="EC213" s="157"/>
      <c r="ED213" s="157"/>
      <c r="EE213" s="157"/>
      <c r="EF213" s="157"/>
      <c r="EG213" s="157"/>
      <c r="EH213" s="158"/>
      <c r="EI213" s="158"/>
      <c r="EJ213" s="158"/>
      <c r="EK213" s="157"/>
      <c r="EL213" s="157"/>
      <c r="EM213" s="157"/>
      <c r="EN213" s="157"/>
      <c r="EO213" s="157"/>
      <c r="EP213" s="157"/>
      <c r="EQ213" s="157"/>
      <c r="ER213" s="157"/>
      <c r="ES213" s="157"/>
      <c r="ET213" s="157"/>
      <c r="EU213" s="157"/>
      <c r="EV213" s="159"/>
      <c r="EW213" s="157"/>
      <c r="EX213" s="157"/>
      <c r="EY213" s="157"/>
      <c r="EZ213" s="157"/>
      <c r="FA213" s="157"/>
      <c r="FB213" s="157"/>
      <c r="FC213" s="157"/>
      <c r="FD213" s="157"/>
      <c r="FE213" s="157"/>
      <c r="FF213" s="157"/>
      <c r="FG213" s="160"/>
      <c r="FH213" s="161"/>
      <c r="FI213" s="157"/>
      <c r="FJ213" s="157"/>
    </row>
    <row r="214" spans="1:166" s="27" customFormat="1" x14ac:dyDescent="0.25">
      <c r="A214" s="52">
        <v>45958</v>
      </c>
      <c r="B214" s="37" t="s">
        <v>44</v>
      </c>
      <c r="C214" s="27" t="s">
        <v>6</v>
      </c>
      <c r="D214" s="27" t="s">
        <v>57</v>
      </c>
      <c r="E214" s="101"/>
      <c r="F214" s="101"/>
      <c r="G214" s="101"/>
      <c r="H214" s="101"/>
      <c r="I214" s="101"/>
      <c r="J214" s="101"/>
      <c r="K214" s="101"/>
      <c r="L214" s="101"/>
      <c r="M214" s="101"/>
      <c r="N214" s="107"/>
      <c r="O214" s="101"/>
      <c r="P214" s="101"/>
      <c r="Q214" s="101"/>
      <c r="R214" s="102"/>
      <c r="S214" s="103"/>
      <c r="T214" s="106"/>
      <c r="U214" s="101"/>
      <c r="V214" s="101"/>
      <c r="W214" s="103"/>
      <c r="X214" s="104"/>
      <c r="Y214" s="101"/>
      <c r="Z214" s="101"/>
      <c r="AA214" s="101"/>
      <c r="AB214" s="101"/>
      <c r="AC214" s="101"/>
      <c r="AD214" s="101"/>
      <c r="AE214" s="101"/>
      <c r="AF214" s="101"/>
      <c r="AG214" s="101"/>
      <c r="AH214" s="101"/>
      <c r="AI214" s="101"/>
      <c r="AJ214" s="105"/>
      <c r="AK214" s="101"/>
      <c r="AL214" s="104"/>
      <c r="AM214" s="101"/>
      <c r="AN214" s="103"/>
      <c r="AO214" s="104"/>
      <c r="AP214" s="104"/>
      <c r="AQ214" s="101"/>
      <c r="AR214" s="101"/>
      <c r="AS214" s="101"/>
      <c r="AT214" s="101"/>
      <c r="AU214" s="101"/>
      <c r="AV214" s="103"/>
      <c r="AW214" s="104"/>
      <c r="AX214" s="101"/>
      <c r="AY214" s="101"/>
      <c r="AZ214" s="101"/>
      <c r="BA214" s="101"/>
      <c r="BB214" s="101"/>
      <c r="BC214" s="101"/>
      <c r="BD214" s="101"/>
      <c r="BE214" s="101"/>
      <c r="BF214" s="105"/>
      <c r="BG214" s="101"/>
      <c r="BH214" s="104"/>
      <c r="BI214" s="101"/>
      <c r="BJ214" s="101"/>
      <c r="BK214" s="101"/>
      <c r="BL214" s="101"/>
      <c r="BM214" s="101"/>
      <c r="BN214" s="101"/>
      <c r="BO214" s="101"/>
      <c r="BP214" s="101"/>
      <c r="BQ214" s="101"/>
      <c r="BR214" s="101"/>
      <c r="BS214" s="101"/>
      <c r="BT214" s="101"/>
      <c r="BU214" s="103"/>
      <c r="BV214" s="43"/>
      <c r="BY214" s="136"/>
      <c r="BZ214" s="136"/>
      <c r="CA214" s="136"/>
      <c r="CB214" s="136"/>
      <c r="CC214" s="136"/>
      <c r="CD214" s="136"/>
      <c r="CE214" s="43"/>
      <c r="CF214" s="137"/>
      <c r="CG214" s="38"/>
      <c r="CH214" s="28"/>
      <c r="CI214" s="29"/>
      <c r="CM214" s="141"/>
      <c r="CN214" s="141"/>
      <c r="CO214" s="141"/>
      <c r="CP214" s="141"/>
      <c r="CQ214" s="141"/>
      <c r="CR214" s="146"/>
      <c r="CS214" s="146"/>
      <c r="CT214" s="146"/>
      <c r="CU214" s="141"/>
      <c r="CV214" s="141"/>
      <c r="CW214" s="141"/>
      <c r="CX214" s="141"/>
      <c r="CY214" s="141"/>
      <c r="CZ214" s="141"/>
      <c r="DA214" s="141"/>
      <c r="DB214" s="141"/>
      <c r="DC214" s="141"/>
      <c r="DD214" s="169">
        <v>2451</v>
      </c>
      <c r="DE214" s="141">
        <v>254</v>
      </c>
      <c r="DF214" s="143">
        <v>2.14</v>
      </c>
      <c r="DG214" s="143"/>
      <c r="DH214" s="141"/>
      <c r="DI214" s="141"/>
      <c r="DJ214" s="141"/>
      <c r="DK214" s="143"/>
      <c r="DL214" s="141"/>
      <c r="DM214" s="145"/>
      <c r="DN214" s="141"/>
      <c r="DO214" s="141"/>
      <c r="DP214" s="141"/>
      <c r="DQ214" s="143"/>
      <c r="DR214" s="141"/>
      <c r="DS214" s="143"/>
      <c r="DT214" s="141"/>
      <c r="DU214" s="143"/>
      <c r="DX214" s="28"/>
      <c r="DY214" s="29"/>
      <c r="EB214" s="157"/>
      <c r="EC214" s="157"/>
      <c r="ED214" s="157"/>
      <c r="EE214" s="157"/>
      <c r="EF214" s="157"/>
      <c r="EG214" s="157"/>
      <c r="EH214" s="158"/>
      <c r="EI214" s="158"/>
      <c r="EJ214" s="158"/>
      <c r="EK214" s="157"/>
      <c r="EL214" s="157"/>
      <c r="EM214" s="157"/>
      <c r="EN214" s="157"/>
      <c r="EO214" s="157"/>
      <c r="EP214" s="157"/>
      <c r="EQ214" s="157"/>
      <c r="ER214" s="157"/>
      <c r="ES214" s="157"/>
      <c r="ET214" s="157"/>
      <c r="EU214" s="157"/>
      <c r="EV214" s="159"/>
      <c r="EW214" s="157"/>
      <c r="EX214" s="157"/>
      <c r="EY214" s="157"/>
      <c r="EZ214" s="157"/>
      <c r="FA214" s="157"/>
      <c r="FB214" s="157"/>
      <c r="FC214" s="157"/>
      <c r="FD214" s="157"/>
      <c r="FE214" s="157"/>
      <c r="FF214" s="157"/>
      <c r="FG214" s="160"/>
      <c r="FH214" s="161"/>
      <c r="FI214" s="157"/>
      <c r="FJ214" s="157"/>
    </row>
    <row r="215" spans="1:166" s="27" customFormat="1" x14ac:dyDescent="0.25">
      <c r="A215" s="52">
        <v>45959</v>
      </c>
      <c r="B215" s="37" t="s">
        <v>44</v>
      </c>
      <c r="C215" s="27" t="s">
        <v>6</v>
      </c>
      <c r="D215" s="27" t="s">
        <v>57</v>
      </c>
      <c r="E215" s="101"/>
      <c r="F215" s="101"/>
      <c r="G215" s="101"/>
      <c r="H215" s="101"/>
      <c r="I215" s="101"/>
      <c r="J215" s="101"/>
      <c r="K215" s="101"/>
      <c r="L215" s="101"/>
      <c r="M215" s="101"/>
      <c r="N215" s="107"/>
      <c r="O215" s="101"/>
      <c r="P215" s="101"/>
      <c r="Q215" s="101"/>
      <c r="R215" s="102"/>
      <c r="S215" s="103"/>
      <c r="T215" s="106"/>
      <c r="U215" s="101"/>
      <c r="V215" s="101"/>
      <c r="W215" s="103"/>
      <c r="X215" s="104"/>
      <c r="Y215" s="101"/>
      <c r="Z215" s="101"/>
      <c r="AA215" s="101"/>
      <c r="AB215" s="101"/>
      <c r="AC215" s="101"/>
      <c r="AD215" s="101"/>
      <c r="AE215" s="101"/>
      <c r="AF215" s="101"/>
      <c r="AG215" s="101"/>
      <c r="AH215" s="101"/>
      <c r="AI215" s="101"/>
      <c r="AJ215" s="105"/>
      <c r="AK215" s="101"/>
      <c r="AL215" s="104"/>
      <c r="AM215" s="101"/>
      <c r="AN215" s="103"/>
      <c r="AO215" s="104"/>
      <c r="AP215" s="104"/>
      <c r="AQ215" s="101"/>
      <c r="AR215" s="101"/>
      <c r="AS215" s="101"/>
      <c r="AT215" s="101"/>
      <c r="AU215" s="101"/>
      <c r="AV215" s="103"/>
      <c r="AW215" s="104"/>
      <c r="AX215" s="101"/>
      <c r="AY215" s="101"/>
      <c r="AZ215" s="101"/>
      <c r="BA215" s="101"/>
      <c r="BB215" s="101"/>
      <c r="BC215" s="101"/>
      <c r="BD215" s="101"/>
      <c r="BE215" s="101"/>
      <c r="BF215" s="105"/>
      <c r="BG215" s="101"/>
      <c r="BH215" s="104"/>
      <c r="BI215" s="101"/>
      <c r="BJ215" s="101"/>
      <c r="BK215" s="101"/>
      <c r="BL215" s="101"/>
      <c r="BM215" s="101"/>
      <c r="BN215" s="101"/>
      <c r="BO215" s="101"/>
      <c r="BP215" s="101"/>
      <c r="BQ215" s="101"/>
      <c r="BR215" s="101"/>
      <c r="BS215" s="101"/>
      <c r="BT215" s="101"/>
      <c r="BU215" s="103"/>
      <c r="BV215" s="43"/>
      <c r="BY215" s="136"/>
      <c r="BZ215" s="136"/>
      <c r="CA215" s="136"/>
      <c r="CB215" s="136"/>
      <c r="CC215" s="136"/>
      <c r="CD215" s="136"/>
      <c r="CE215" s="43"/>
      <c r="CF215" s="137"/>
      <c r="CG215" s="38"/>
      <c r="CH215" s="28"/>
      <c r="CI215" s="29"/>
      <c r="CM215" s="141"/>
      <c r="CN215" s="141"/>
      <c r="CO215" s="141"/>
      <c r="CP215" s="141"/>
      <c r="CQ215" s="141"/>
      <c r="CR215" s="146"/>
      <c r="CS215" s="146"/>
      <c r="CT215" s="146"/>
      <c r="CU215" s="141"/>
      <c r="CV215" s="141"/>
      <c r="CW215" s="141"/>
      <c r="CX215" s="141"/>
      <c r="CY215" s="141"/>
      <c r="CZ215" s="141"/>
      <c r="DA215" s="141"/>
      <c r="DB215" s="141"/>
      <c r="DC215" s="141"/>
      <c r="DD215" s="169">
        <v>1453</v>
      </c>
      <c r="DE215" s="141">
        <v>255</v>
      </c>
      <c r="DF215" s="143">
        <v>2.15</v>
      </c>
      <c r="DG215" s="143"/>
      <c r="DH215" s="141"/>
      <c r="DI215" s="141"/>
      <c r="DJ215" s="141"/>
      <c r="DK215" s="143"/>
      <c r="DL215" s="141"/>
      <c r="DM215" s="145"/>
      <c r="DN215" s="141"/>
      <c r="DO215" s="141"/>
      <c r="DP215" s="141"/>
      <c r="DQ215" s="143"/>
      <c r="DR215" s="141"/>
      <c r="DS215" s="143"/>
      <c r="DT215" s="141"/>
      <c r="DU215" s="143"/>
      <c r="DX215" s="28"/>
      <c r="DY215" s="29"/>
      <c r="EB215" s="157"/>
      <c r="EC215" s="157"/>
      <c r="ED215" s="157"/>
      <c r="EE215" s="157"/>
      <c r="EF215" s="157"/>
      <c r="EG215" s="157"/>
      <c r="EH215" s="158"/>
      <c r="EI215" s="158"/>
      <c r="EJ215" s="158"/>
      <c r="EK215" s="157"/>
      <c r="EL215" s="157"/>
      <c r="EM215" s="157"/>
      <c r="EN215" s="157"/>
      <c r="EO215" s="157"/>
      <c r="EP215" s="157"/>
      <c r="EQ215" s="157"/>
      <c r="ER215" s="157"/>
      <c r="ES215" s="157"/>
      <c r="ET215" s="157"/>
      <c r="EU215" s="157"/>
      <c r="EV215" s="159"/>
      <c r="EW215" s="157"/>
      <c r="EX215" s="157"/>
      <c r="EY215" s="157"/>
      <c r="EZ215" s="157"/>
      <c r="FA215" s="157"/>
      <c r="FB215" s="157"/>
      <c r="FC215" s="157"/>
      <c r="FD215" s="157"/>
      <c r="FE215" s="157"/>
      <c r="FF215" s="157"/>
      <c r="FG215" s="160"/>
      <c r="FH215" s="161"/>
      <c r="FI215" s="157"/>
      <c r="FJ215" s="157"/>
    </row>
    <row r="216" spans="1:166" s="27" customFormat="1" x14ac:dyDescent="0.25">
      <c r="A216" s="52">
        <v>45960</v>
      </c>
      <c r="B216" s="37" t="s">
        <v>44</v>
      </c>
      <c r="C216" s="27" t="s">
        <v>6</v>
      </c>
      <c r="D216" s="27" t="s">
        <v>57</v>
      </c>
      <c r="E216" s="101"/>
      <c r="F216" s="101"/>
      <c r="G216" s="101"/>
      <c r="H216" s="101"/>
      <c r="I216" s="101"/>
      <c r="J216" s="101"/>
      <c r="K216" s="101"/>
      <c r="L216" s="101"/>
      <c r="M216" s="101"/>
      <c r="N216" s="107"/>
      <c r="O216" s="101"/>
      <c r="P216" s="101"/>
      <c r="Q216" s="101"/>
      <c r="R216" s="102"/>
      <c r="S216" s="103"/>
      <c r="T216" s="106"/>
      <c r="U216" s="101"/>
      <c r="V216" s="101"/>
      <c r="W216" s="103"/>
      <c r="X216" s="104"/>
      <c r="Y216" s="101"/>
      <c r="Z216" s="101"/>
      <c r="AA216" s="101"/>
      <c r="AB216" s="101"/>
      <c r="AC216" s="101"/>
      <c r="AD216" s="101"/>
      <c r="AE216" s="101"/>
      <c r="AF216" s="101"/>
      <c r="AG216" s="101"/>
      <c r="AH216" s="101"/>
      <c r="AI216" s="101"/>
      <c r="AJ216" s="105"/>
      <c r="AK216" s="101"/>
      <c r="AL216" s="104"/>
      <c r="AM216" s="101"/>
      <c r="AN216" s="103"/>
      <c r="AO216" s="104"/>
      <c r="AP216" s="104"/>
      <c r="AQ216" s="101"/>
      <c r="AR216" s="101"/>
      <c r="AS216" s="101"/>
      <c r="AT216" s="101"/>
      <c r="AU216" s="101"/>
      <c r="AV216" s="103"/>
      <c r="AW216" s="104"/>
      <c r="AX216" s="101"/>
      <c r="AY216" s="101"/>
      <c r="AZ216" s="101"/>
      <c r="BA216" s="101"/>
      <c r="BB216" s="101"/>
      <c r="BC216" s="101"/>
      <c r="BD216" s="101"/>
      <c r="BE216" s="101"/>
      <c r="BF216" s="105"/>
      <c r="BG216" s="101"/>
      <c r="BH216" s="104"/>
      <c r="BI216" s="101"/>
      <c r="BJ216" s="101"/>
      <c r="BK216" s="101"/>
      <c r="BL216" s="101"/>
      <c r="BM216" s="101"/>
      <c r="BN216" s="101"/>
      <c r="BO216" s="101"/>
      <c r="BP216" s="101"/>
      <c r="BQ216" s="101"/>
      <c r="BR216" s="101"/>
      <c r="BS216" s="101"/>
      <c r="BT216" s="101"/>
      <c r="BU216" s="103"/>
      <c r="BV216" s="43"/>
      <c r="BY216" s="136"/>
      <c r="BZ216" s="136"/>
      <c r="CA216" s="136"/>
      <c r="CB216" s="136"/>
      <c r="CC216" s="136"/>
      <c r="CD216" s="136"/>
      <c r="CE216" s="43"/>
      <c r="CF216" s="137"/>
      <c r="CG216" s="38"/>
      <c r="CH216" s="28"/>
      <c r="CI216" s="29"/>
      <c r="CM216" s="141"/>
      <c r="CN216" s="141"/>
      <c r="CO216" s="141"/>
      <c r="CP216" s="141"/>
      <c r="CQ216" s="141"/>
      <c r="CR216" s="146"/>
      <c r="CS216" s="146"/>
      <c r="CT216" s="146"/>
      <c r="CU216" s="141"/>
      <c r="CV216" s="141"/>
      <c r="CW216" s="141"/>
      <c r="CX216" s="141"/>
      <c r="CY216" s="141"/>
      <c r="CZ216" s="141"/>
      <c r="DA216" s="141"/>
      <c r="DB216" s="141"/>
      <c r="DC216" s="141"/>
      <c r="DD216" s="169">
        <v>2571</v>
      </c>
      <c r="DE216" s="141">
        <v>256</v>
      </c>
      <c r="DF216" s="143">
        <v>2.16</v>
      </c>
      <c r="DG216" s="143"/>
      <c r="DH216" s="141"/>
      <c r="DI216" s="141"/>
      <c r="DJ216" s="141"/>
      <c r="DK216" s="143"/>
      <c r="DL216" s="141"/>
      <c r="DM216" s="145"/>
      <c r="DN216" s="141"/>
      <c r="DO216" s="141"/>
      <c r="DP216" s="141"/>
      <c r="DQ216" s="143"/>
      <c r="DR216" s="141"/>
      <c r="DS216" s="143"/>
      <c r="DT216" s="141"/>
      <c r="DU216" s="143"/>
      <c r="DX216" s="28"/>
      <c r="DY216" s="29"/>
      <c r="EB216" s="157"/>
      <c r="EC216" s="157"/>
      <c r="ED216" s="157"/>
      <c r="EE216" s="157"/>
      <c r="EF216" s="157"/>
      <c r="EG216" s="157"/>
      <c r="EH216" s="158"/>
      <c r="EI216" s="158"/>
      <c r="EJ216" s="158"/>
      <c r="EK216" s="157"/>
      <c r="EL216" s="157"/>
      <c r="EM216" s="157"/>
      <c r="EN216" s="157"/>
      <c r="EO216" s="157"/>
      <c r="EP216" s="157"/>
      <c r="EQ216" s="157"/>
      <c r="ER216" s="157"/>
      <c r="ES216" s="157"/>
      <c r="ET216" s="157"/>
      <c r="EU216" s="157"/>
      <c r="EV216" s="159"/>
      <c r="EW216" s="157"/>
      <c r="EX216" s="157"/>
      <c r="EY216" s="157"/>
      <c r="EZ216" s="157"/>
      <c r="FA216" s="157"/>
      <c r="FB216" s="157"/>
      <c r="FC216" s="157"/>
      <c r="FD216" s="157"/>
      <c r="FE216" s="157"/>
      <c r="FF216" s="157"/>
      <c r="FG216" s="160"/>
      <c r="FH216" s="161"/>
      <c r="FI216" s="157"/>
      <c r="FJ216" s="157"/>
    </row>
    <row r="217" spans="1:166" s="27" customFormat="1" x14ac:dyDescent="0.25">
      <c r="A217" s="52">
        <v>45961</v>
      </c>
      <c r="B217" s="37" t="s">
        <v>44</v>
      </c>
      <c r="C217" s="27" t="s">
        <v>6</v>
      </c>
      <c r="D217" s="27" t="s">
        <v>57</v>
      </c>
      <c r="E217" s="101"/>
      <c r="F217" s="101"/>
      <c r="G217" s="101"/>
      <c r="H217" s="101"/>
      <c r="I217" s="101"/>
      <c r="J217" s="101"/>
      <c r="K217" s="101"/>
      <c r="L217" s="101"/>
      <c r="M217" s="101"/>
      <c r="N217" s="107"/>
      <c r="O217" s="101"/>
      <c r="P217" s="101"/>
      <c r="Q217" s="101"/>
      <c r="R217" s="102"/>
      <c r="S217" s="103"/>
      <c r="T217" s="106"/>
      <c r="U217" s="101"/>
      <c r="V217" s="101"/>
      <c r="W217" s="103"/>
      <c r="X217" s="104"/>
      <c r="Y217" s="101"/>
      <c r="Z217" s="101"/>
      <c r="AA217" s="101"/>
      <c r="AB217" s="101"/>
      <c r="AC217" s="101"/>
      <c r="AD217" s="101"/>
      <c r="AE217" s="101"/>
      <c r="AF217" s="101"/>
      <c r="AG217" s="101"/>
      <c r="AH217" s="101"/>
      <c r="AI217" s="101"/>
      <c r="AJ217" s="105"/>
      <c r="AK217" s="101"/>
      <c r="AL217" s="104"/>
      <c r="AM217" s="101"/>
      <c r="AN217" s="103"/>
      <c r="AO217" s="104"/>
      <c r="AP217" s="104"/>
      <c r="AQ217" s="101"/>
      <c r="AR217" s="101"/>
      <c r="AS217" s="101"/>
      <c r="AT217" s="101"/>
      <c r="AU217" s="101"/>
      <c r="AV217" s="103"/>
      <c r="AW217" s="104"/>
      <c r="AX217" s="101"/>
      <c r="AY217" s="101"/>
      <c r="AZ217" s="101"/>
      <c r="BA217" s="101"/>
      <c r="BB217" s="101"/>
      <c r="BC217" s="101"/>
      <c r="BD217" s="101"/>
      <c r="BE217" s="101"/>
      <c r="BF217" s="105"/>
      <c r="BG217" s="101"/>
      <c r="BH217" s="104"/>
      <c r="BI217" s="101"/>
      <c r="BJ217" s="101"/>
      <c r="BK217" s="101"/>
      <c r="BL217" s="101"/>
      <c r="BM217" s="101"/>
      <c r="BN217" s="101"/>
      <c r="BO217" s="101"/>
      <c r="BP217" s="101"/>
      <c r="BQ217" s="101"/>
      <c r="BR217" s="101"/>
      <c r="BS217" s="101"/>
      <c r="BT217" s="101"/>
      <c r="BU217" s="103"/>
      <c r="BV217" s="43"/>
      <c r="BY217" s="136"/>
      <c r="BZ217" s="136"/>
      <c r="CA217" s="136"/>
      <c r="CB217" s="136"/>
      <c r="CC217" s="136"/>
      <c r="CD217" s="136"/>
      <c r="CE217" s="43"/>
      <c r="CF217" s="137"/>
      <c r="CG217" s="38"/>
      <c r="CH217" s="28"/>
      <c r="CI217" s="29"/>
      <c r="CM217" s="141"/>
      <c r="CN217" s="141"/>
      <c r="CO217" s="141"/>
      <c r="CP217" s="141"/>
      <c r="CQ217" s="141"/>
      <c r="CR217" s="146"/>
      <c r="CS217" s="146"/>
      <c r="CT217" s="146"/>
      <c r="CU217" s="141"/>
      <c r="CV217" s="141"/>
      <c r="CW217" s="141"/>
      <c r="CX217" s="141"/>
      <c r="CY217" s="141"/>
      <c r="CZ217" s="141"/>
      <c r="DA217" s="141"/>
      <c r="DB217" s="141"/>
      <c r="DC217" s="141"/>
      <c r="DD217" s="169">
        <v>1132</v>
      </c>
      <c r="DE217" s="141">
        <v>257</v>
      </c>
      <c r="DF217" s="143">
        <v>2.17</v>
      </c>
      <c r="DG217" s="143"/>
      <c r="DH217" s="141"/>
      <c r="DI217" s="141"/>
      <c r="DJ217" s="141"/>
      <c r="DK217" s="143"/>
      <c r="DL217" s="141"/>
      <c r="DM217" s="145"/>
      <c r="DN217" s="141"/>
      <c r="DO217" s="141"/>
      <c r="DP217" s="141"/>
      <c r="DQ217" s="143"/>
      <c r="DR217" s="141"/>
      <c r="DS217" s="143"/>
      <c r="DT217" s="141"/>
      <c r="DU217" s="143"/>
      <c r="DX217" s="28"/>
      <c r="DY217" s="29"/>
      <c r="EB217" s="157"/>
      <c r="EC217" s="157"/>
      <c r="ED217" s="157"/>
      <c r="EE217" s="157"/>
      <c r="EF217" s="157"/>
      <c r="EG217" s="157"/>
      <c r="EH217" s="158"/>
      <c r="EI217" s="158"/>
      <c r="EJ217" s="158"/>
      <c r="EK217" s="157"/>
      <c r="EL217" s="157"/>
      <c r="EM217" s="157"/>
      <c r="EN217" s="157"/>
      <c r="EO217" s="157"/>
      <c r="EP217" s="157"/>
      <c r="EQ217" s="157"/>
      <c r="ER217" s="157"/>
      <c r="ES217" s="157"/>
      <c r="ET217" s="157"/>
      <c r="EU217" s="157"/>
      <c r="EV217" s="159"/>
      <c r="EW217" s="157"/>
      <c r="EX217" s="157"/>
      <c r="EY217" s="157"/>
      <c r="EZ217" s="157"/>
      <c r="FA217" s="157"/>
      <c r="FB217" s="157"/>
      <c r="FC217" s="157"/>
      <c r="FD217" s="157"/>
      <c r="FE217" s="157"/>
      <c r="FF217" s="157"/>
      <c r="FG217" s="160"/>
      <c r="FH217" s="161"/>
      <c r="FI217" s="157"/>
      <c r="FJ217" s="157"/>
    </row>
    <row r="218" spans="1:166" s="30" customFormat="1" x14ac:dyDescent="0.25">
      <c r="A218" s="53">
        <v>45962</v>
      </c>
      <c r="B218" s="39" t="s">
        <v>44</v>
      </c>
      <c r="C218" s="30" t="s">
        <v>7</v>
      </c>
      <c r="D218" s="27" t="s">
        <v>57</v>
      </c>
      <c r="E218" s="101"/>
      <c r="F218" s="101"/>
      <c r="G218" s="101"/>
      <c r="H218" s="101"/>
      <c r="I218" s="101"/>
      <c r="J218" s="101"/>
      <c r="K218" s="101"/>
      <c r="L218" s="101"/>
      <c r="M218" s="101"/>
      <c r="N218" s="107"/>
      <c r="O218" s="101"/>
      <c r="P218" s="101"/>
      <c r="Q218" s="101"/>
      <c r="R218" s="102"/>
      <c r="S218" s="103"/>
      <c r="T218" s="106"/>
      <c r="U218" s="101"/>
      <c r="V218" s="101"/>
      <c r="W218" s="103"/>
      <c r="X218" s="104"/>
      <c r="Y218" s="101"/>
      <c r="Z218" s="101"/>
      <c r="AA218" s="101"/>
      <c r="AB218" s="101"/>
      <c r="AC218" s="101"/>
      <c r="AD218" s="101"/>
      <c r="AE218" s="101"/>
      <c r="AF218" s="101"/>
      <c r="AG218" s="101"/>
      <c r="AH218" s="101"/>
      <c r="AI218" s="101"/>
      <c r="AJ218" s="105"/>
      <c r="AK218" s="101"/>
      <c r="AL218" s="104"/>
      <c r="AM218" s="101"/>
      <c r="AN218" s="103"/>
      <c r="AO218" s="104"/>
      <c r="AP218" s="104"/>
      <c r="AQ218" s="101"/>
      <c r="AR218" s="101"/>
      <c r="AS218" s="101"/>
      <c r="AT218" s="101"/>
      <c r="AU218" s="101"/>
      <c r="AV218" s="103"/>
      <c r="AW218" s="104"/>
      <c r="AX218" s="101"/>
      <c r="AY218" s="101"/>
      <c r="AZ218" s="101"/>
      <c r="BA218" s="101"/>
      <c r="BB218" s="101"/>
      <c r="BC218" s="101"/>
      <c r="BD218" s="101"/>
      <c r="BE218" s="101"/>
      <c r="BF218" s="105"/>
      <c r="BG218" s="101"/>
      <c r="BH218" s="104"/>
      <c r="BI218" s="101"/>
      <c r="BJ218" s="101"/>
      <c r="BK218" s="101"/>
      <c r="BL218" s="101"/>
      <c r="BM218" s="101"/>
      <c r="BN218" s="101"/>
      <c r="BO218" s="101"/>
      <c r="BP218" s="101"/>
      <c r="BQ218" s="101"/>
      <c r="BR218" s="101"/>
      <c r="BS218" s="101"/>
      <c r="BT218" s="101"/>
      <c r="BU218" s="103"/>
      <c r="BV218" s="43"/>
      <c r="BY218" s="136"/>
      <c r="BZ218" s="136"/>
      <c r="CA218" s="136"/>
      <c r="CB218" s="136"/>
      <c r="CC218" s="136"/>
      <c r="CD218" s="136"/>
      <c r="CE218" s="43"/>
      <c r="CF218" s="137"/>
      <c r="CG218" s="40"/>
      <c r="CH218" s="31"/>
      <c r="CI218" s="32"/>
      <c r="CM218" s="141"/>
      <c r="CN218" s="141"/>
      <c r="CO218" s="141"/>
      <c r="CP218" s="141"/>
      <c r="CQ218" s="141"/>
      <c r="CR218" s="146"/>
      <c r="CS218" s="146"/>
      <c r="CT218" s="146"/>
      <c r="CU218" s="141"/>
      <c r="CV218" s="141"/>
      <c r="CW218" s="141"/>
      <c r="CX218" s="141"/>
      <c r="CY218" s="141"/>
      <c r="CZ218" s="141"/>
      <c r="DA218" s="141"/>
      <c r="DB218" s="141"/>
      <c r="DC218" s="141"/>
      <c r="DD218" s="169" t="s">
        <v>202</v>
      </c>
      <c r="DE218" s="141">
        <v>258</v>
      </c>
      <c r="DF218" s="143">
        <v>2.1800000000000002</v>
      </c>
      <c r="DG218" s="143"/>
      <c r="DH218" s="141"/>
      <c r="DI218" s="141"/>
      <c r="DJ218" s="141"/>
      <c r="DK218" s="143"/>
      <c r="DL218" s="141"/>
      <c r="DM218" s="145"/>
      <c r="DN218" s="141"/>
      <c r="DO218" s="141"/>
      <c r="DP218" s="141"/>
      <c r="DQ218" s="143"/>
      <c r="DR218" s="141"/>
      <c r="DS218" s="143"/>
      <c r="DT218" s="141"/>
      <c r="DU218" s="143"/>
      <c r="DX218" s="31"/>
      <c r="DY218" s="32"/>
      <c r="EB218" s="157"/>
      <c r="EC218" s="157"/>
      <c r="ED218" s="157"/>
      <c r="EE218" s="157"/>
      <c r="EF218" s="157"/>
      <c r="EG218" s="157"/>
      <c r="EH218" s="158"/>
      <c r="EI218" s="158"/>
      <c r="EJ218" s="158"/>
      <c r="EK218" s="157"/>
      <c r="EL218" s="157"/>
      <c r="EM218" s="157"/>
      <c r="EN218" s="157"/>
      <c r="EO218" s="157"/>
      <c r="EP218" s="157"/>
      <c r="EQ218" s="157"/>
      <c r="ER218" s="157"/>
      <c r="ES218" s="157"/>
      <c r="ET218" s="157"/>
      <c r="EU218" s="157"/>
      <c r="EV218" s="159"/>
      <c r="EW218" s="157"/>
      <c r="EX218" s="157"/>
      <c r="EY218" s="157"/>
      <c r="EZ218" s="157"/>
      <c r="FA218" s="157"/>
      <c r="FB218" s="157"/>
      <c r="FC218" s="157"/>
      <c r="FD218" s="157"/>
      <c r="FE218" s="157"/>
      <c r="FF218" s="157"/>
      <c r="FG218" s="160"/>
      <c r="FH218" s="161"/>
      <c r="FI218" s="157"/>
      <c r="FJ218" s="157"/>
    </row>
    <row r="219" spans="1:166" s="27" customFormat="1" x14ac:dyDescent="0.25">
      <c r="A219" s="52">
        <v>45963</v>
      </c>
      <c r="B219" s="37" t="s">
        <v>44</v>
      </c>
      <c r="C219" s="27" t="s">
        <v>7</v>
      </c>
      <c r="D219" s="27" t="s">
        <v>57</v>
      </c>
      <c r="E219" s="101"/>
      <c r="F219" s="101"/>
      <c r="G219" s="101"/>
      <c r="H219" s="101"/>
      <c r="I219" s="101"/>
      <c r="J219" s="101"/>
      <c r="K219" s="101"/>
      <c r="L219" s="101"/>
      <c r="M219" s="101"/>
      <c r="N219" s="107"/>
      <c r="O219" s="101"/>
      <c r="P219" s="101"/>
      <c r="Q219" s="101"/>
      <c r="R219" s="102"/>
      <c r="S219" s="103"/>
      <c r="T219" s="106"/>
      <c r="U219" s="101"/>
      <c r="V219" s="101"/>
      <c r="W219" s="103"/>
      <c r="X219" s="104"/>
      <c r="Y219" s="101"/>
      <c r="Z219" s="101"/>
      <c r="AA219" s="101"/>
      <c r="AB219" s="101"/>
      <c r="AC219" s="101"/>
      <c r="AD219" s="101"/>
      <c r="AE219" s="101"/>
      <c r="AF219" s="101"/>
      <c r="AG219" s="101"/>
      <c r="AH219" s="101"/>
      <c r="AI219" s="101"/>
      <c r="AJ219" s="105"/>
      <c r="AK219" s="101"/>
      <c r="AL219" s="104"/>
      <c r="AM219" s="101"/>
      <c r="AN219" s="103"/>
      <c r="AO219" s="104"/>
      <c r="AP219" s="104"/>
      <c r="AQ219" s="101"/>
      <c r="AR219" s="101"/>
      <c r="AS219" s="101"/>
      <c r="AT219" s="101"/>
      <c r="AU219" s="101"/>
      <c r="AV219" s="103"/>
      <c r="AW219" s="104"/>
      <c r="AX219" s="101"/>
      <c r="AY219" s="101"/>
      <c r="AZ219" s="101"/>
      <c r="BA219" s="101"/>
      <c r="BB219" s="101"/>
      <c r="BC219" s="101"/>
      <c r="BD219" s="101"/>
      <c r="BE219" s="101"/>
      <c r="BF219" s="105"/>
      <c r="BG219" s="101"/>
      <c r="BH219" s="104"/>
      <c r="BI219" s="101"/>
      <c r="BJ219" s="101"/>
      <c r="BK219" s="101"/>
      <c r="BL219" s="101"/>
      <c r="BM219" s="101"/>
      <c r="BN219" s="101"/>
      <c r="BO219" s="101"/>
      <c r="BP219" s="101"/>
      <c r="BQ219" s="101"/>
      <c r="BR219" s="101"/>
      <c r="BS219" s="101"/>
      <c r="BT219" s="101"/>
      <c r="BU219" s="103"/>
      <c r="BV219" s="43"/>
      <c r="BY219" s="136"/>
      <c r="BZ219" s="136"/>
      <c r="CA219" s="136"/>
      <c r="CB219" s="136"/>
      <c r="CC219" s="136"/>
      <c r="CD219" s="136"/>
      <c r="CE219" s="43"/>
      <c r="CF219" s="137"/>
      <c r="CG219" s="38"/>
      <c r="CH219" s="28"/>
      <c r="CI219" s="29"/>
      <c r="CM219" s="141"/>
      <c r="CN219" s="141"/>
      <c r="CO219" s="141"/>
      <c r="CP219" s="141"/>
      <c r="CQ219" s="141"/>
      <c r="CR219" s="146"/>
      <c r="CS219" s="146"/>
      <c r="CT219" s="146"/>
      <c r="CU219" s="141"/>
      <c r="CV219" s="141"/>
      <c r="CW219" s="141"/>
      <c r="CX219" s="141"/>
      <c r="CY219" s="141"/>
      <c r="CZ219" s="141"/>
      <c r="DA219" s="141"/>
      <c r="DB219" s="141"/>
      <c r="DC219" s="141"/>
      <c r="DD219" s="169">
        <v>375</v>
      </c>
      <c r="DE219" s="141">
        <v>259</v>
      </c>
      <c r="DF219" s="143">
        <v>2.19</v>
      </c>
      <c r="DG219" s="143"/>
      <c r="DH219" s="141"/>
      <c r="DI219" s="141"/>
      <c r="DJ219" s="141"/>
      <c r="DK219" s="143"/>
      <c r="DL219" s="141"/>
      <c r="DM219" s="145"/>
      <c r="DN219" s="141"/>
      <c r="DO219" s="141"/>
      <c r="DP219" s="141"/>
      <c r="DQ219" s="143"/>
      <c r="DR219" s="141"/>
      <c r="DS219" s="143"/>
      <c r="DT219" s="141"/>
      <c r="DU219" s="143"/>
      <c r="DX219" s="28"/>
      <c r="DY219" s="29"/>
      <c r="EB219" s="157"/>
      <c r="EC219" s="157"/>
      <c r="ED219" s="157"/>
      <c r="EE219" s="157"/>
      <c r="EF219" s="157"/>
      <c r="EG219" s="157"/>
      <c r="EH219" s="158"/>
      <c r="EI219" s="158"/>
      <c r="EJ219" s="158"/>
      <c r="EK219" s="157"/>
      <c r="EL219" s="157"/>
      <c r="EM219" s="157"/>
      <c r="EN219" s="157"/>
      <c r="EO219" s="157"/>
      <c r="EP219" s="157"/>
      <c r="EQ219" s="157"/>
      <c r="ER219" s="157"/>
      <c r="ES219" s="157"/>
      <c r="ET219" s="157"/>
      <c r="EU219" s="157"/>
      <c r="EV219" s="159"/>
      <c r="EW219" s="157"/>
      <c r="EX219" s="157"/>
      <c r="EY219" s="157"/>
      <c r="EZ219" s="157"/>
      <c r="FA219" s="157"/>
      <c r="FB219" s="157"/>
      <c r="FC219" s="157"/>
      <c r="FD219" s="157"/>
      <c r="FE219" s="157"/>
      <c r="FF219" s="157"/>
      <c r="FG219" s="160"/>
      <c r="FH219" s="161"/>
      <c r="FI219" s="157"/>
      <c r="FJ219" s="157"/>
    </row>
    <row r="220" spans="1:166" s="27" customFormat="1" x14ac:dyDescent="0.25">
      <c r="A220" s="52">
        <v>45964</v>
      </c>
      <c r="B220" s="37" t="s">
        <v>45</v>
      </c>
      <c r="C220" s="27" t="s">
        <v>7</v>
      </c>
      <c r="D220" s="27" t="s">
        <v>57</v>
      </c>
      <c r="E220" s="101"/>
      <c r="F220" s="101"/>
      <c r="G220" s="101"/>
      <c r="H220" s="101"/>
      <c r="I220" s="101"/>
      <c r="J220" s="101"/>
      <c r="K220" s="101"/>
      <c r="L220" s="101"/>
      <c r="M220" s="101"/>
      <c r="N220" s="107"/>
      <c r="O220" s="101"/>
      <c r="P220" s="101"/>
      <c r="Q220" s="101"/>
      <c r="R220" s="102"/>
      <c r="S220" s="103"/>
      <c r="T220" s="106"/>
      <c r="U220" s="101"/>
      <c r="V220" s="101"/>
      <c r="W220" s="103"/>
      <c r="X220" s="104"/>
      <c r="Y220" s="101"/>
      <c r="Z220" s="101"/>
      <c r="AA220" s="101"/>
      <c r="AB220" s="101"/>
      <c r="AC220" s="101"/>
      <c r="AD220" s="101"/>
      <c r="AE220" s="101"/>
      <c r="AF220" s="101"/>
      <c r="AG220" s="101"/>
      <c r="AH220" s="101"/>
      <c r="AI220" s="101"/>
      <c r="AJ220" s="105"/>
      <c r="AK220" s="101"/>
      <c r="AL220" s="104"/>
      <c r="AM220" s="101"/>
      <c r="AN220" s="103"/>
      <c r="AO220" s="104"/>
      <c r="AP220" s="104"/>
      <c r="AQ220" s="101"/>
      <c r="AR220" s="101"/>
      <c r="AS220" s="101"/>
      <c r="AT220" s="101"/>
      <c r="AU220" s="101"/>
      <c r="AV220" s="103"/>
      <c r="AW220" s="104"/>
      <c r="AX220" s="101"/>
      <c r="AY220" s="101"/>
      <c r="AZ220" s="101"/>
      <c r="BA220" s="101"/>
      <c r="BB220" s="101"/>
      <c r="BC220" s="101"/>
      <c r="BD220" s="101"/>
      <c r="BE220" s="101"/>
      <c r="BF220" s="105"/>
      <c r="BG220" s="101"/>
      <c r="BH220" s="104"/>
      <c r="BI220" s="101"/>
      <c r="BJ220" s="101"/>
      <c r="BK220" s="101"/>
      <c r="BL220" s="101"/>
      <c r="BM220" s="101"/>
      <c r="BN220" s="101"/>
      <c r="BO220" s="101"/>
      <c r="BP220" s="101"/>
      <c r="BQ220" s="101"/>
      <c r="BR220" s="101"/>
      <c r="BS220" s="101"/>
      <c r="BT220" s="101"/>
      <c r="BU220" s="103"/>
      <c r="BV220" s="43"/>
      <c r="BY220" s="136"/>
      <c r="BZ220" s="136"/>
      <c r="CA220" s="136"/>
      <c r="CB220" s="136"/>
      <c r="CC220" s="136"/>
      <c r="CD220" s="136"/>
      <c r="CE220" s="43"/>
      <c r="CF220" s="137"/>
      <c r="CG220" s="38"/>
      <c r="CH220" s="28"/>
      <c r="CI220" s="29"/>
      <c r="CM220" s="141"/>
      <c r="CN220" s="141"/>
      <c r="CO220" s="141"/>
      <c r="CP220" s="141"/>
      <c r="CQ220" s="141"/>
      <c r="CR220" s="146"/>
      <c r="CS220" s="146"/>
      <c r="CT220" s="146"/>
      <c r="CU220" s="141"/>
      <c r="CV220" s="141"/>
      <c r="CW220" s="141"/>
      <c r="CX220" s="141"/>
      <c r="CY220" s="141"/>
      <c r="CZ220" s="141"/>
      <c r="DA220" s="141"/>
      <c r="DB220" s="141"/>
      <c r="DC220" s="141"/>
      <c r="DD220" s="169">
        <v>920</v>
      </c>
      <c r="DE220" s="141">
        <v>260</v>
      </c>
      <c r="DF220" s="143">
        <v>2.2000000000000002</v>
      </c>
      <c r="DG220" s="143"/>
      <c r="DH220" s="141"/>
      <c r="DI220" s="141"/>
      <c r="DJ220" s="141"/>
      <c r="DK220" s="143"/>
      <c r="DL220" s="141"/>
      <c r="DM220" s="145"/>
      <c r="DN220" s="141"/>
      <c r="DO220" s="141"/>
      <c r="DP220" s="141"/>
      <c r="DQ220" s="143"/>
      <c r="DR220" s="141"/>
      <c r="DS220" s="143"/>
      <c r="DT220" s="141"/>
      <c r="DU220" s="143"/>
      <c r="DX220" s="28"/>
      <c r="DY220" s="29"/>
      <c r="EB220" s="157"/>
      <c r="EC220" s="157"/>
      <c r="ED220" s="157"/>
      <c r="EE220" s="157"/>
      <c r="EF220" s="157"/>
      <c r="EG220" s="157"/>
      <c r="EH220" s="158"/>
      <c r="EI220" s="158"/>
      <c r="EJ220" s="158"/>
      <c r="EK220" s="157"/>
      <c r="EL220" s="157"/>
      <c r="EM220" s="157"/>
      <c r="EN220" s="157"/>
      <c r="EO220" s="157"/>
      <c r="EP220" s="157"/>
      <c r="EQ220" s="157"/>
      <c r="ER220" s="157"/>
      <c r="ES220" s="157"/>
      <c r="ET220" s="157"/>
      <c r="EU220" s="157"/>
      <c r="EV220" s="159"/>
      <c r="EW220" s="157"/>
      <c r="EX220" s="157"/>
      <c r="EY220" s="157"/>
      <c r="EZ220" s="157"/>
      <c r="FA220" s="157"/>
      <c r="FB220" s="157"/>
      <c r="FC220" s="157"/>
      <c r="FD220" s="157"/>
      <c r="FE220" s="157"/>
      <c r="FF220" s="157"/>
      <c r="FG220" s="160"/>
      <c r="FH220" s="161"/>
      <c r="FI220" s="157"/>
      <c r="FJ220" s="157"/>
    </row>
    <row r="221" spans="1:166" s="27" customFormat="1" x14ac:dyDescent="0.25">
      <c r="A221" s="52">
        <v>45965</v>
      </c>
      <c r="B221" s="37" t="s">
        <v>45</v>
      </c>
      <c r="C221" s="27" t="s">
        <v>7</v>
      </c>
      <c r="D221" s="27" t="s">
        <v>57</v>
      </c>
      <c r="E221" s="101"/>
      <c r="F221" s="101"/>
      <c r="G221" s="101"/>
      <c r="H221" s="101"/>
      <c r="I221" s="101"/>
      <c r="J221" s="101"/>
      <c r="K221" s="101"/>
      <c r="L221" s="101"/>
      <c r="M221" s="101"/>
      <c r="N221" s="107"/>
      <c r="O221" s="101"/>
      <c r="P221" s="101"/>
      <c r="Q221" s="101"/>
      <c r="R221" s="102"/>
      <c r="S221" s="103"/>
      <c r="T221" s="106"/>
      <c r="U221" s="101"/>
      <c r="V221" s="101"/>
      <c r="W221" s="103"/>
      <c r="X221" s="104"/>
      <c r="Y221" s="101"/>
      <c r="Z221" s="101"/>
      <c r="AA221" s="101"/>
      <c r="AB221" s="101"/>
      <c r="AC221" s="101"/>
      <c r="AD221" s="101"/>
      <c r="AE221" s="101"/>
      <c r="AF221" s="101"/>
      <c r="AG221" s="101"/>
      <c r="AH221" s="101"/>
      <c r="AI221" s="101"/>
      <c r="AJ221" s="105"/>
      <c r="AK221" s="101"/>
      <c r="AL221" s="104"/>
      <c r="AM221" s="101"/>
      <c r="AN221" s="103"/>
      <c r="AO221" s="104"/>
      <c r="AP221" s="104"/>
      <c r="AQ221" s="101"/>
      <c r="AR221" s="101"/>
      <c r="AS221" s="101"/>
      <c r="AT221" s="101"/>
      <c r="AU221" s="101"/>
      <c r="AV221" s="103"/>
      <c r="AW221" s="104"/>
      <c r="AX221" s="101"/>
      <c r="AY221" s="101"/>
      <c r="AZ221" s="101"/>
      <c r="BA221" s="101"/>
      <c r="BB221" s="101"/>
      <c r="BC221" s="101"/>
      <c r="BD221" s="101"/>
      <c r="BE221" s="101"/>
      <c r="BF221" s="105"/>
      <c r="BG221" s="101"/>
      <c r="BH221" s="104"/>
      <c r="BI221" s="101"/>
      <c r="BJ221" s="101"/>
      <c r="BK221" s="101"/>
      <c r="BL221" s="101"/>
      <c r="BM221" s="101"/>
      <c r="BN221" s="101"/>
      <c r="BO221" s="101"/>
      <c r="BP221" s="101"/>
      <c r="BQ221" s="101"/>
      <c r="BR221" s="101"/>
      <c r="BS221" s="101"/>
      <c r="BT221" s="101"/>
      <c r="BU221" s="103"/>
      <c r="BV221" s="43"/>
      <c r="BY221" s="136"/>
      <c r="BZ221" s="136"/>
      <c r="CA221" s="136"/>
      <c r="CB221" s="136"/>
      <c r="CC221" s="136"/>
      <c r="CD221" s="136"/>
      <c r="CE221" s="43"/>
      <c r="CF221" s="137"/>
      <c r="CG221" s="38"/>
      <c r="CH221" s="28"/>
      <c r="CI221" s="29"/>
      <c r="CM221" s="141"/>
      <c r="CN221" s="141"/>
      <c r="CO221" s="141"/>
      <c r="CP221" s="141"/>
      <c r="CQ221" s="141"/>
      <c r="CR221" s="146"/>
      <c r="CS221" s="146"/>
      <c r="CT221" s="146"/>
      <c r="CU221" s="141"/>
      <c r="CV221" s="141"/>
      <c r="CW221" s="141"/>
      <c r="CX221" s="141"/>
      <c r="CY221" s="141"/>
      <c r="CZ221" s="141"/>
      <c r="DA221" s="141"/>
      <c r="DB221" s="141"/>
      <c r="DC221" s="141"/>
      <c r="DD221" s="169">
        <v>1350</v>
      </c>
      <c r="DE221" s="141">
        <v>261</v>
      </c>
      <c r="DF221" s="143">
        <v>2.21</v>
      </c>
      <c r="DG221" s="143"/>
      <c r="DH221" s="141"/>
      <c r="DI221" s="141"/>
      <c r="DJ221" s="141"/>
      <c r="DK221" s="143"/>
      <c r="DL221" s="141"/>
      <c r="DM221" s="145"/>
      <c r="DN221" s="141"/>
      <c r="DO221" s="141"/>
      <c r="DP221" s="141"/>
      <c r="DQ221" s="143"/>
      <c r="DR221" s="141"/>
      <c r="DS221" s="143"/>
      <c r="DT221" s="141"/>
      <c r="DU221" s="143"/>
      <c r="DX221" s="28"/>
      <c r="DY221" s="29"/>
      <c r="EB221" s="157"/>
      <c r="EC221" s="157"/>
      <c r="ED221" s="157"/>
      <c r="EE221" s="157"/>
      <c r="EF221" s="157"/>
      <c r="EG221" s="157"/>
      <c r="EH221" s="158"/>
      <c r="EI221" s="158"/>
      <c r="EJ221" s="158"/>
      <c r="EK221" s="157"/>
      <c r="EL221" s="157"/>
      <c r="EM221" s="157"/>
      <c r="EN221" s="157"/>
      <c r="EO221" s="157"/>
      <c r="EP221" s="157"/>
      <c r="EQ221" s="157"/>
      <c r="ER221" s="157"/>
      <c r="ES221" s="157"/>
      <c r="ET221" s="157"/>
      <c r="EU221" s="157"/>
      <c r="EV221" s="159"/>
      <c r="EW221" s="157"/>
      <c r="EX221" s="157"/>
      <c r="EY221" s="157"/>
      <c r="EZ221" s="157"/>
      <c r="FA221" s="157"/>
      <c r="FB221" s="157"/>
      <c r="FC221" s="157"/>
      <c r="FD221" s="157"/>
      <c r="FE221" s="157"/>
      <c r="FF221" s="157"/>
      <c r="FG221" s="160"/>
      <c r="FH221" s="161"/>
      <c r="FI221" s="157"/>
      <c r="FJ221" s="157"/>
    </row>
    <row r="222" spans="1:166" s="27" customFormat="1" x14ac:dyDescent="0.25">
      <c r="A222" s="52">
        <v>45966</v>
      </c>
      <c r="B222" s="37" t="s">
        <v>45</v>
      </c>
      <c r="C222" s="27" t="s">
        <v>7</v>
      </c>
      <c r="D222" s="27" t="s">
        <v>57</v>
      </c>
      <c r="E222" s="101"/>
      <c r="F222" s="101"/>
      <c r="G222" s="101"/>
      <c r="H222" s="101"/>
      <c r="I222" s="101"/>
      <c r="J222" s="101"/>
      <c r="K222" s="101"/>
      <c r="L222" s="101"/>
      <c r="M222" s="101"/>
      <c r="N222" s="107"/>
      <c r="O222" s="101"/>
      <c r="P222" s="101"/>
      <c r="Q222" s="101"/>
      <c r="R222" s="102"/>
      <c r="S222" s="103"/>
      <c r="T222" s="106"/>
      <c r="U222" s="101"/>
      <c r="V222" s="101"/>
      <c r="W222" s="103"/>
      <c r="X222" s="104"/>
      <c r="Y222" s="101"/>
      <c r="Z222" s="101"/>
      <c r="AA222" s="101"/>
      <c r="AB222" s="101"/>
      <c r="AC222" s="101"/>
      <c r="AD222" s="101"/>
      <c r="AE222" s="101"/>
      <c r="AF222" s="101"/>
      <c r="AG222" s="101"/>
      <c r="AH222" s="101"/>
      <c r="AI222" s="101"/>
      <c r="AJ222" s="105"/>
      <c r="AK222" s="101"/>
      <c r="AL222" s="104"/>
      <c r="AM222" s="101"/>
      <c r="AN222" s="103"/>
      <c r="AO222" s="104"/>
      <c r="AP222" s="104"/>
      <c r="AQ222" s="101"/>
      <c r="AR222" s="101"/>
      <c r="AS222" s="101"/>
      <c r="AT222" s="101"/>
      <c r="AU222" s="101"/>
      <c r="AV222" s="103"/>
      <c r="AW222" s="104"/>
      <c r="AX222" s="101"/>
      <c r="AY222" s="101"/>
      <c r="AZ222" s="101"/>
      <c r="BA222" s="101"/>
      <c r="BB222" s="101"/>
      <c r="BC222" s="101"/>
      <c r="BD222" s="101"/>
      <c r="BE222" s="101"/>
      <c r="BF222" s="105"/>
      <c r="BG222" s="101"/>
      <c r="BH222" s="104"/>
      <c r="BI222" s="101"/>
      <c r="BJ222" s="101"/>
      <c r="BK222" s="101"/>
      <c r="BL222" s="101"/>
      <c r="BM222" s="101"/>
      <c r="BN222" s="101"/>
      <c r="BO222" s="101"/>
      <c r="BP222" s="101"/>
      <c r="BQ222" s="101"/>
      <c r="BR222" s="101"/>
      <c r="BS222" s="101"/>
      <c r="BT222" s="101"/>
      <c r="BU222" s="103"/>
      <c r="BV222" s="43"/>
      <c r="BY222" s="136"/>
      <c r="BZ222" s="136"/>
      <c r="CA222" s="136"/>
      <c r="CB222" s="136"/>
      <c r="CC222" s="136"/>
      <c r="CD222" s="136"/>
      <c r="CE222" s="43"/>
      <c r="CF222" s="137"/>
      <c r="CG222" s="38"/>
      <c r="CH222" s="28"/>
      <c r="CI222" s="29"/>
      <c r="CM222" s="141"/>
      <c r="CN222" s="141"/>
      <c r="CO222" s="141"/>
      <c r="CP222" s="141"/>
      <c r="CQ222" s="141"/>
      <c r="CR222" s="146"/>
      <c r="CS222" s="146"/>
      <c r="CT222" s="146"/>
      <c r="CU222" s="141"/>
      <c r="CV222" s="141"/>
      <c r="CW222" s="141"/>
      <c r="CX222" s="141"/>
      <c r="CY222" s="141"/>
      <c r="CZ222" s="141"/>
      <c r="DA222" s="141"/>
      <c r="DB222" s="141"/>
      <c r="DC222" s="141"/>
      <c r="DD222" s="169">
        <v>1893</v>
      </c>
      <c r="DE222" s="141">
        <v>262</v>
      </c>
      <c r="DF222" s="143">
        <v>2.2200000000000002</v>
      </c>
      <c r="DG222" s="143"/>
      <c r="DH222" s="141"/>
      <c r="DI222" s="141"/>
      <c r="DJ222" s="141"/>
      <c r="DK222" s="143"/>
      <c r="DL222" s="141"/>
      <c r="DM222" s="145"/>
      <c r="DN222" s="141"/>
      <c r="DO222" s="141"/>
      <c r="DP222" s="141"/>
      <c r="DQ222" s="143"/>
      <c r="DR222" s="141"/>
      <c r="DS222" s="143"/>
      <c r="DT222" s="141"/>
      <c r="DU222" s="143"/>
      <c r="DX222" s="28"/>
      <c r="DY222" s="29"/>
      <c r="EB222" s="157"/>
      <c r="EC222" s="157"/>
      <c r="ED222" s="157"/>
      <c r="EE222" s="157"/>
      <c r="EF222" s="157"/>
      <c r="EG222" s="157"/>
      <c r="EH222" s="158"/>
      <c r="EI222" s="158"/>
      <c r="EJ222" s="158"/>
      <c r="EK222" s="157"/>
      <c r="EL222" s="157"/>
      <c r="EM222" s="157"/>
      <c r="EN222" s="157"/>
      <c r="EO222" s="157"/>
      <c r="EP222" s="157"/>
      <c r="EQ222" s="157"/>
      <c r="ER222" s="157"/>
      <c r="ES222" s="157"/>
      <c r="ET222" s="157"/>
      <c r="EU222" s="157"/>
      <c r="EV222" s="159"/>
      <c r="EW222" s="157"/>
      <c r="EX222" s="157"/>
      <c r="EY222" s="157"/>
      <c r="EZ222" s="157"/>
      <c r="FA222" s="157"/>
      <c r="FB222" s="157"/>
      <c r="FC222" s="157"/>
      <c r="FD222" s="157"/>
      <c r="FE222" s="157"/>
      <c r="FF222" s="157"/>
      <c r="FG222" s="160"/>
      <c r="FH222" s="161"/>
      <c r="FI222" s="157"/>
      <c r="FJ222" s="157"/>
    </row>
    <row r="223" spans="1:166" s="27" customFormat="1" x14ac:dyDescent="0.25">
      <c r="A223" s="52">
        <v>45967</v>
      </c>
      <c r="B223" s="37" t="s">
        <v>45</v>
      </c>
      <c r="C223" s="27" t="s">
        <v>7</v>
      </c>
      <c r="D223" s="27" t="s">
        <v>57</v>
      </c>
      <c r="E223" s="101"/>
      <c r="F223" s="101"/>
      <c r="G223" s="101"/>
      <c r="H223" s="101"/>
      <c r="I223" s="101"/>
      <c r="J223" s="101"/>
      <c r="K223" s="101"/>
      <c r="L223" s="101"/>
      <c r="M223" s="101"/>
      <c r="N223" s="107"/>
      <c r="O223" s="101"/>
      <c r="P223" s="101"/>
      <c r="Q223" s="101"/>
      <c r="R223" s="102"/>
      <c r="S223" s="103"/>
      <c r="T223" s="106"/>
      <c r="U223" s="101"/>
      <c r="V223" s="101"/>
      <c r="W223" s="103"/>
      <c r="X223" s="104"/>
      <c r="Y223" s="101"/>
      <c r="Z223" s="101"/>
      <c r="AA223" s="101"/>
      <c r="AB223" s="101"/>
      <c r="AC223" s="101"/>
      <c r="AD223" s="101"/>
      <c r="AE223" s="101"/>
      <c r="AF223" s="101"/>
      <c r="AG223" s="101"/>
      <c r="AH223" s="101"/>
      <c r="AI223" s="101"/>
      <c r="AJ223" s="105"/>
      <c r="AK223" s="101"/>
      <c r="AL223" s="104"/>
      <c r="AM223" s="101"/>
      <c r="AN223" s="103"/>
      <c r="AO223" s="104"/>
      <c r="AP223" s="104"/>
      <c r="AQ223" s="101"/>
      <c r="AR223" s="101"/>
      <c r="AS223" s="101"/>
      <c r="AT223" s="101"/>
      <c r="AU223" s="101"/>
      <c r="AV223" s="103"/>
      <c r="AW223" s="104"/>
      <c r="AX223" s="101"/>
      <c r="AY223" s="101"/>
      <c r="AZ223" s="101"/>
      <c r="BA223" s="101"/>
      <c r="BB223" s="101"/>
      <c r="BC223" s="101"/>
      <c r="BD223" s="101"/>
      <c r="BE223" s="101"/>
      <c r="BF223" s="105"/>
      <c r="BG223" s="101"/>
      <c r="BH223" s="104"/>
      <c r="BI223" s="101"/>
      <c r="BJ223" s="101"/>
      <c r="BK223" s="101"/>
      <c r="BL223" s="101"/>
      <c r="BM223" s="101"/>
      <c r="BN223" s="101"/>
      <c r="BO223" s="101"/>
      <c r="BP223" s="101"/>
      <c r="BQ223" s="101"/>
      <c r="BR223" s="101"/>
      <c r="BS223" s="101"/>
      <c r="BT223" s="101"/>
      <c r="BU223" s="103"/>
      <c r="BV223" s="43"/>
      <c r="BY223" s="136"/>
      <c r="BZ223" s="136"/>
      <c r="CA223" s="136"/>
      <c r="CB223" s="136"/>
      <c r="CC223" s="136"/>
      <c r="CD223" s="136"/>
      <c r="CE223" s="43"/>
      <c r="CF223" s="137"/>
      <c r="CG223" s="38"/>
      <c r="CH223" s="28"/>
      <c r="CI223" s="29"/>
      <c r="CM223" s="141"/>
      <c r="CN223" s="141"/>
      <c r="CO223" s="141"/>
      <c r="CP223" s="141"/>
      <c r="CQ223" s="141"/>
      <c r="CR223" s="146"/>
      <c r="CS223" s="146"/>
      <c r="CT223" s="146"/>
      <c r="CU223" s="141"/>
      <c r="CV223" s="141"/>
      <c r="CW223" s="141"/>
      <c r="CX223" s="141"/>
      <c r="CY223" s="141"/>
      <c r="CZ223" s="141"/>
      <c r="DA223" s="141"/>
      <c r="DB223" s="141"/>
      <c r="DC223" s="141"/>
      <c r="DD223" s="169">
        <v>2220</v>
      </c>
      <c r="DE223" s="141">
        <v>263</v>
      </c>
      <c r="DF223" s="143">
        <v>2.23</v>
      </c>
      <c r="DG223" s="143"/>
      <c r="DH223" s="141"/>
      <c r="DI223" s="141"/>
      <c r="DJ223" s="141"/>
      <c r="DK223" s="143"/>
      <c r="DL223" s="141"/>
      <c r="DM223" s="145"/>
      <c r="DN223" s="141"/>
      <c r="DO223" s="141"/>
      <c r="DP223" s="141"/>
      <c r="DQ223" s="143"/>
      <c r="DR223" s="141"/>
      <c r="DS223" s="143"/>
      <c r="DT223" s="141"/>
      <c r="DU223" s="143"/>
      <c r="DX223" s="28"/>
      <c r="DY223" s="29"/>
      <c r="EB223" s="157"/>
      <c r="EC223" s="157"/>
      <c r="ED223" s="157"/>
      <c r="EE223" s="157"/>
      <c r="EF223" s="157"/>
      <c r="EG223" s="157"/>
      <c r="EH223" s="158"/>
      <c r="EI223" s="158"/>
      <c r="EJ223" s="158"/>
      <c r="EK223" s="157"/>
      <c r="EL223" s="157"/>
      <c r="EM223" s="157"/>
      <c r="EN223" s="157"/>
      <c r="EO223" s="157"/>
      <c r="EP223" s="157"/>
      <c r="EQ223" s="157"/>
      <c r="ER223" s="157"/>
      <c r="ES223" s="157"/>
      <c r="ET223" s="157"/>
      <c r="EU223" s="157"/>
      <c r="EV223" s="159"/>
      <c r="EW223" s="157"/>
      <c r="EX223" s="157"/>
      <c r="EY223" s="157"/>
      <c r="EZ223" s="157"/>
      <c r="FA223" s="157"/>
      <c r="FB223" s="157"/>
      <c r="FC223" s="157"/>
      <c r="FD223" s="157"/>
      <c r="FE223" s="157"/>
      <c r="FF223" s="157"/>
      <c r="FG223" s="160"/>
      <c r="FH223" s="161"/>
      <c r="FI223" s="157"/>
      <c r="FJ223" s="157"/>
    </row>
    <row r="224" spans="1:166" s="27" customFormat="1" x14ac:dyDescent="0.25">
      <c r="A224" s="52">
        <v>45968</v>
      </c>
      <c r="B224" s="37" t="s">
        <v>45</v>
      </c>
      <c r="C224" s="27" t="s">
        <v>7</v>
      </c>
      <c r="D224" s="27" t="s">
        <v>57</v>
      </c>
      <c r="E224" s="101"/>
      <c r="F224" s="101"/>
      <c r="G224" s="101"/>
      <c r="H224" s="101"/>
      <c r="I224" s="101"/>
      <c r="J224" s="101"/>
      <c r="K224" s="101"/>
      <c r="L224" s="101"/>
      <c r="M224" s="101"/>
      <c r="N224" s="107"/>
      <c r="O224" s="101"/>
      <c r="P224" s="101"/>
      <c r="Q224" s="101"/>
      <c r="R224" s="102"/>
      <c r="S224" s="103"/>
      <c r="T224" s="106"/>
      <c r="U224" s="101"/>
      <c r="V224" s="101"/>
      <c r="W224" s="103"/>
      <c r="X224" s="104"/>
      <c r="Y224" s="101"/>
      <c r="Z224" s="101"/>
      <c r="AA224" s="101"/>
      <c r="AB224" s="101"/>
      <c r="AC224" s="101"/>
      <c r="AD224" s="101"/>
      <c r="AE224" s="101"/>
      <c r="AF224" s="101"/>
      <c r="AG224" s="101"/>
      <c r="AH224" s="101"/>
      <c r="AI224" s="101"/>
      <c r="AJ224" s="105"/>
      <c r="AK224" s="101"/>
      <c r="AL224" s="104"/>
      <c r="AM224" s="101"/>
      <c r="AN224" s="103"/>
      <c r="AO224" s="104"/>
      <c r="AP224" s="104"/>
      <c r="AQ224" s="101"/>
      <c r="AR224" s="101"/>
      <c r="AS224" s="101"/>
      <c r="AT224" s="101"/>
      <c r="AU224" s="101"/>
      <c r="AV224" s="103"/>
      <c r="AW224" s="104"/>
      <c r="AX224" s="101"/>
      <c r="AY224" s="101"/>
      <c r="AZ224" s="101"/>
      <c r="BA224" s="101"/>
      <c r="BB224" s="101"/>
      <c r="BC224" s="101"/>
      <c r="BD224" s="101"/>
      <c r="BE224" s="101"/>
      <c r="BF224" s="105"/>
      <c r="BG224" s="101"/>
      <c r="BH224" s="104"/>
      <c r="BI224" s="101"/>
      <c r="BJ224" s="101"/>
      <c r="BK224" s="101"/>
      <c r="BL224" s="101"/>
      <c r="BM224" s="101"/>
      <c r="BN224" s="101"/>
      <c r="BO224" s="101"/>
      <c r="BP224" s="101"/>
      <c r="BQ224" s="101"/>
      <c r="BR224" s="101"/>
      <c r="BS224" s="101"/>
      <c r="BT224" s="101"/>
      <c r="BU224" s="103"/>
      <c r="BV224" s="43"/>
      <c r="BY224" s="136"/>
      <c r="BZ224" s="136"/>
      <c r="CA224" s="136"/>
      <c r="CB224" s="136"/>
      <c r="CC224" s="136"/>
      <c r="CD224" s="136"/>
      <c r="CE224" s="43"/>
      <c r="CF224" s="137"/>
      <c r="CG224" s="38"/>
      <c r="CH224" s="28"/>
      <c r="CI224" s="29"/>
      <c r="CM224" s="141"/>
      <c r="CN224" s="141"/>
      <c r="CO224" s="141"/>
      <c r="CP224" s="141"/>
      <c r="CQ224" s="141"/>
      <c r="CR224" s="146"/>
      <c r="CS224" s="146"/>
      <c r="CT224" s="146"/>
      <c r="CU224" s="141"/>
      <c r="CV224" s="141"/>
      <c r="CW224" s="141"/>
      <c r="CX224" s="141"/>
      <c r="CY224" s="141"/>
      <c r="CZ224" s="141"/>
      <c r="DA224" s="141"/>
      <c r="DB224" s="141"/>
      <c r="DC224" s="141"/>
      <c r="DD224" s="169">
        <v>561</v>
      </c>
      <c r="DE224" s="141">
        <v>264</v>
      </c>
      <c r="DF224" s="143">
        <v>2.2400000000000002</v>
      </c>
      <c r="DG224" s="143"/>
      <c r="DH224" s="141"/>
      <c r="DI224" s="141"/>
      <c r="DJ224" s="141"/>
      <c r="DK224" s="143"/>
      <c r="DL224" s="141"/>
      <c r="DM224" s="145"/>
      <c r="DN224" s="141"/>
      <c r="DO224" s="141"/>
      <c r="DP224" s="141"/>
      <c r="DQ224" s="143"/>
      <c r="DR224" s="141"/>
      <c r="DS224" s="143"/>
      <c r="DT224" s="141"/>
      <c r="DU224" s="143"/>
      <c r="DX224" s="28"/>
      <c r="DY224" s="29"/>
      <c r="EB224" s="157"/>
      <c r="EC224" s="157"/>
      <c r="ED224" s="157"/>
      <c r="EE224" s="157"/>
      <c r="EF224" s="157"/>
      <c r="EG224" s="157"/>
      <c r="EH224" s="158"/>
      <c r="EI224" s="158"/>
      <c r="EJ224" s="158"/>
      <c r="EK224" s="157"/>
      <c r="EL224" s="157"/>
      <c r="EM224" s="157"/>
      <c r="EN224" s="157"/>
      <c r="EO224" s="157"/>
      <c r="EP224" s="157"/>
      <c r="EQ224" s="157"/>
      <c r="ER224" s="157"/>
      <c r="ES224" s="157"/>
      <c r="ET224" s="157"/>
      <c r="EU224" s="157"/>
      <c r="EV224" s="159"/>
      <c r="EW224" s="157"/>
      <c r="EX224" s="157"/>
      <c r="EY224" s="157"/>
      <c r="EZ224" s="157"/>
      <c r="FA224" s="157"/>
      <c r="FB224" s="157"/>
      <c r="FC224" s="157"/>
      <c r="FD224" s="157"/>
      <c r="FE224" s="157"/>
      <c r="FF224" s="157"/>
      <c r="FG224" s="160"/>
      <c r="FH224" s="161"/>
      <c r="FI224" s="157"/>
      <c r="FJ224" s="157"/>
    </row>
    <row r="225" spans="1:166" s="27" customFormat="1" x14ac:dyDescent="0.25">
      <c r="A225" s="52">
        <v>45969</v>
      </c>
      <c r="B225" s="37" t="s">
        <v>45</v>
      </c>
      <c r="C225" s="27" t="s">
        <v>7</v>
      </c>
      <c r="D225" s="27" t="s">
        <v>57</v>
      </c>
      <c r="E225" s="101"/>
      <c r="F225" s="101"/>
      <c r="G225" s="101"/>
      <c r="H225" s="101"/>
      <c r="I225" s="101"/>
      <c r="J225" s="101"/>
      <c r="K225" s="101"/>
      <c r="L225" s="101"/>
      <c r="M225" s="101"/>
      <c r="N225" s="107"/>
      <c r="O225" s="101"/>
      <c r="P225" s="101"/>
      <c r="Q225" s="101"/>
      <c r="R225" s="102"/>
      <c r="S225" s="103"/>
      <c r="T225" s="106"/>
      <c r="U225" s="101"/>
      <c r="V225" s="101"/>
      <c r="W225" s="103"/>
      <c r="X225" s="104"/>
      <c r="Y225" s="101"/>
      <c r="Z225" s="101"/>
      <c r="AA225" s="101"/>
      <c r="AB225" s="101"/>
      <c r="AC225" s="101"/>
      <c r="AD225" s="101"/>
      <c r="AE225" s="101"/>
      <c r="AF225" s="101"/>
      <c r="AG225" s="101"/>
      <c r="AH225" s="101"/>
      <c r="AI225" s="101"/>
      <c r="AJ225" s="105"/>
      <c r="AK225" s="101"/>
      <c r="AL225" s="104"/>
      <c r="AM225" s="101"/>
      <c r="AN225" s="103"/>
      <c r="AO225" s="104"/>
      <c r="AP225" s="104"/>
      <c r="AQ225" s="101"/>
      <c r="AR225" s="101"/>
      <c r="AS225" s="101"/>
      <c r="AT225" s="101"/>
      <c r="AU225" s="101"/>
      <c r="AV225" s="103"/>
      <c r="AW225" s="104"/>
      <c r="AX225" s="101"/>
      <c r="AY225" s="101"/>
      <c r="AZ225" s="101"/>
      <c r="BA225" s="101"/>
      <c r="BB225" s="101"/>
      <c r="BC225" s="101"/>
      <c r="BD225" s="101"/>
      <c r="BE225" s="101"/>
      <c r="BF225" s="105"/>
      <c r="BG225" s="101"/>
      <c r="BH225" s="104"/>
      <c r="BI225" s="101"/>
      <c r="BJ225" s="101"/>
      <c r="BK225" s="101"/>
      <c r="BL225" s="101"/>
      <c r="BM225" s="101"/>
      <c r="BN225" s="101"/>
      <c r="BO225" s="101"/>
      <c r="BP225" s="101"/>
      <c r="BQ225" s="101"/>
      <c r="BR225" s="101"/>
      <c r="BS225" s="101"/>
      <c r="BT225" s="101"/>
      <c r="BU225" s="103"/>
      <c r="BV225" s="43"/>
      <c r="BY225" s="136"/>
      <c r="BZ225" s="136"/>
      <c r="CA225" s="136"/>
      <c r="CB225" s="136"/>
      <c r="CC225" s="136"/>
      <c r="CD225" s="136"/>
      <c r="CE225" s="43"/>
      <c r="CF225" s="137"/>
      <c r="CG225" s="38"/>
      <c r="CH225" s="28"/>
      <c r="CI225" s="29"/>
      <c r="CM225" s="141"/>
      <c r="CN225" s="141"/>
      <c r="CO225" s="141"/>
      <c r="CP225" s="141"/>
      <c r="CQ225" s="141"/>
      <c r="CR225" s="146"/>
      <c r="CS225" s="146"/>
      <c r="CT225" s="146"/>
      <c r="CU225" s="141"/>
      <c r="CV225" s="141"/>
      <c r="CW225" s="141"/>
      <c r="CX225" s="141"/>
      <c r="CY225" s="141"/>
      <c r="CZ225" s="141"/>
      <c r="DA225" s="141"/>
      <c r="DB225" s="141"/>
      <c r="DC225" s="141"/>
      <c r="DD225" s="169" t="s">
        <v>202</v>
      </c>
      <c r="DE225" s="141">
        <v>265</v>
      </c>
      <c r="DF225" s="143">
        <v>2.25</v>
      </c>
      <c r="DG225" s="143"/>
      <c r="DH225" s="141"/>
      <c r="DI225" s="141"/>
      <c r="DJ225" s="141"/>
      <c r="DK225" s="143"/>
      <c r="DL225" s="141"/>
      <c r="DM225" s="145"/>
      <c r="DN225" s="141"/>
      <c r="DO225" s="141"/>
      <c r="DP225" s="141"/>
      <c r="DQ225" s="143"/>
      <c r="DR225" s="141"/>
      <c r="DS225" s="143"/>
      <c r="DT225" s="141"/>
      <c r="DU225" s="143"/>
      <c r="DX225" s="28"/>
      <c r="DY225" s="29"/>
      <c r="EB225" s="157"/>
      <c r="EC225" s="157"/>
      <c r="ED225" s="157"/>
      <c r="EE225" s="157"/>
      <c r="EF225" s="157"/>
      <c r="EG225" s="157"/>
      <c r="EH225" s="158"/>
      <c r="EI225" s="158"/>
      <c r="EJ225" s="158"/>
      <c r="EK225" s="157"/>
      <c r="EL225" s="157"/>
      <c r="EM225" s="157"/>
      <c r="EN225" s="157"/>
      <c r="EO225" s="157"/>
      <c r="EP225" s="157"/>
      <c r="EQ225" s="157"/>
      <c r="ER225" s="157"/>
      <c r="ES225" s="157"/>
      <c r="ET225" s="157"/>
      <c r="EU225" s="157"/>
      <c r="EV225" s="159"/>
      <c r="EW225" s="157"/>
      <c r="EX225" s="157"/>
      <c r="EY225" s="157"/>
      <c r="EZ225" s="157"/>
      <c r="FA225" s="157"/>
      <c r="FB225" s="157"/>
      <c r="FC225" s="157"/>
      <c r="FD225" s="157"/>
      <c r="FE225" s="157"/>
      <c r="FF225" s="157"/>
      <c r="FG225" s="160"/>
      <c r="FH225" s="161"/>
      <c r="FI225" s="157"/>
      <c r="FJ225" s="157"/>
    </row>
    <row r="226" spans="1:166" s="27" customFormat="1" x14ac:dyDescent="0.25">
      <c r="A226" s="52">
        <v>45970</v>
      </c>
      <c r="B226" s="37" t="s">
        <v>45</v>
      </c>
      <c r="C226" s="27" t="s">
        <v>7</v>
      </c>
      <c r="D226" s="27" t="s">
        <v>57</v>
      </c>
      <c r="E226" s="101"/>
      <c r="F226" s="101"/>
      <c r="G226" s="101"/>
      <c r="H226" s="101"/>
      <c r="I226" s="101"/>
      <c r="J226" s="101"/>
      <c r="K226" s="101"/>
      <c r="L226" s="101"/>
      <c r="M226" s="101"/>
      <c r="N226" s="107"/>
      <c r="O226" s="101"/>
      <c r="P226" s="101"/>
      <c r="Q226" s="101"/>
      <c r="R226" s="102"/>
      <c r="S226" s="103"/>
      <c r="T226" s="106"/>
      <c r="U226" s="101"/>
      <c r="V226" s="101"/>
      <c r="W226" s="103"/>
      <c r="X226" s="104"/>
      <c r="Y226" s="101"/>
      <c r="Z226" s="101"/>
      <c r="AA226" s="101"/>
      <c r="AB226" s="101"/>
      <c r="AC226" s="101"/>
      <c r="AD226" s="101"/>
      <c r="AE226" s="101"/>
      <c r="AF226" s="101"/>
      <c r="AG226" s="101"/>
      <c r="AH226" s="101"/>
      <c r="AI226" s="101"/>
      <c r="AJ226" s="105"/>
      <c r="AK226" s="101"/>
      <c r="AL226" s="104"/>
      <c r="AM226" s="101"/>
      <c r="AN226" s="103"/>
      <c r="AO226" s="104"/>
      <c r="AP226" s="104"/>
      <c r="AQ226" s="101"/>
      <c r="AR226" s="101"/>
      <c r="AS226" s="101"/>
      <c r="AT226" s="101"/>
      <c r="AU226" s="101"/>
      <c r="AV226" s="103"/>
      <c r="AW226" s="104"/>
      <c r="AX226" s="101"/>
      <c r="AY226" s="101"/>
      <c r="AZ226" s="101"/>
      <c r="BA226" s="101"/>
      <c r="BB226" s="101"/>
      <c r="BC226" s="101"/>
      <c r="BD226" s="101"/>
      <c r="BE226" s="101"/>
      <c r="BF226" s="105"/>
      <c r="BG226" s="101"/>
      <c r="BH226" s="104"/>
      <c r="BI226" s="101"/>
      <c r="BJ226" s="101"/>
      <c r="BK226" s="101"/>
      <c r="BL226" s="101"/>
      <c r="BM226" s="101"/>
      <c r="BN226" s="101"/>
      <c r="BO226" s="101"/>
      <c r="BP226" s="101"/>
      <c r="BQ226" s="101"/>
      <c r="BR226" s="101"/>
      <c r="BS226" s="101"/>
      <c r="BT226" s="101"/>
      <c r="BU226" s="103"/>
      <c r="BV226" s="43"/>
      <c r="BY226" s="136"/>
      <c r="BZ226" s="136"/>
      <c r="CA226" s="136"/>
      <c r="CB226" s="136"/>
      <c r="CC226" s="136"/>
      <c r="CD226" s="136"/>
      <c r="CE226" s="43"/>
      <c r="CF226" s="137"/>
      <c r="CG226" s="38"/>
      <c r="CH226" s="28"/>
      <c r="CI226" s="29"/>
      <c r="CM226" s="141"/>
      <c r="CN226" s="141"/>
      <c r="CO226" s="141"/>
      <c r="CP226" s="141"/>
      <c r="CQ226" s="141"/>
      <c r="CR226" s="146"/>
      <c r="CS226" s="146"/>
      <c r="CT226" s="146"/>
      <c r="CU226" s="141"/>
      <c r="CV226" s="141"/>
      <c r="CW226" s="141"/>
      <c r="CX226" s="141"/>
      <c r="CY226" s="141"/>
      <c r="CZ226" s="141"/>
      <c r="DA226" s="141"/>
      <c r="DB226" s="141"/>
      <c r="DC226" s="141"/>
      <c r="DD226" s="169">
        <v>1014</v>
      </c>
      <c r="DE226" s="141">
        <v>266</v>
      </c>
      <c r="DF226" s="143">
        <v>2.2599999999999998</v>
      </c>
      <c r="DG226" s="143"/>
      <c r="DH226" s="141"/>
      <c r="DI226" s="141"/>
      <c r="DJ226" s="141"/>
      <c r="DK226" s="143"/>
      <c r="DL226" s="141"/>
      <c r="DM226" s="145"/>
      <c r="DN226" s="141"/>
      <c r="DO226" s="141"/>
      <c r="DP226" s="141"/>
      <c r="DQ226" s="143"/>
      <c r="DR226" s="141"/>
      <c r="DS226" s="143"/>
      <c r="DT226" s="141"/>
      <c r="DU226" s="143"/>
      <c r="DX226" s="28"/>
      <c r="DY226" s="29"/>
      <c r="EB226" s="157"/>
      <c r="EC226" s="157"/>
      <c r="ED226" s="157"/>
      <c r="EE226" s="157"/>
      <c r="EF226" s="157"/>
      <c r="EG226" s="157"/>
      <c r="EH226" s="158"/>
      <c r="EI226" s="158"/>
      <c r="EJ226" s="158"/>
      <c r="EK226" s="157"/>
      <c r="EL226" s="157"/>
      <c r="EM226" s="157"/>
      <c r="EN226" s="157"/>
      <c r="EO226" s="157"/>
      <c r="EP226" s="157"/>
      <c r="EQ226" s="157"/>
      <c r="ER226" s="157"/>
      <c r="ES226" s="157"/>
      <c r="ET226" s="157"/>
      <c r="EU226" s="157"/>
      <c r="EV226" s="159"/>
      <c r="EW226" s="157"/>
      <c r="EX226" s="157"/>
      <c r="EY226" s="157"/>
      <c r="EZ226" s="157"/>
      <c r="FA226" s="157"/>
      <c r="FB226" s="157"/>
      <c r="FC226" s="157"/>
      <c r="FD226" s="157"/>
      <c r="FE226" s="157"/>
      <c r="FF226" s="157"/>
      <c r="FG226" s="160"/>
      <c r="FH226" s="161"/>
      <c r="FI226" s="157"/>
      <c r="FJ226" s="157"/>
    </row>
    <row r="227" spans="1:166" s="27" customFormat="1" x14ac:dyDescent="0.25">
      <c r="A227" s="52">
        <v>45971</v>
      </c>
      <c r="B227" s="37" t="s">
        <v>46</v>
      </c>
      <c r="C227" s="27" t="s">
        <v>7</v>
      </c>
      <c r="D227" s="27" t="s">
        <v>57</v>
      </c>
      <c r="E227" s="101"/>
      <c r="F227" s="101"/>
      <c r="G227" s="101"/>
      <c r="H227" s="101"/>
      <c r="I227" s="101"/>
      <c r="J227" s="101"/>
      <c r="K227" s="101"/>
      <c r="L227" s="101"/>
      <c r="M227" s="101"/>
      <c r="N227" s="107"/>
      <c r="O227" s="101"/>
      <c r="P227" s="101"/>
      <c r="Q227" s="101"/>
      <c r="R227" s="102"/>
      <c r="S227" s="103"/>
      <c r="T227" s="106"/>
      <c r="U227" s="101"/>
      <c r="V227" s="101"/>
      <c r="W227" s="103"/>
      <c r="X227" s="104"/>
      <c r="Y227" s="101"/>
      <c r="Z227" s="101"/>
      <c r="AA227" s="101"/>
      <c r="AB227" s="101"/>
      <c r="AC227" s="101"/>
      <c r="AD227" s="101"/>
      <c r="AE227" s="101"/>
      <c r="AF227" s="101"/>
      <c r="AG227" s="101"/>
      <c r="AH227" s="101"/>
      <c r="AI227" s="101"/>
      <c r="AJ227" s="105"/>
      <c r="AK227" s="101"/>
      <c r="AL227" s="104"/>
      <c r="AM227" s="101"/>
      <c r="AN227" s="103"/>
      <c r="AO227" s="104"/>
      <c r="AP227" s="104"/>
      <c r="AQ227" s="101"/>
      <c r="AR227" s="101"/>
      <c r="AS227" s="101"/>
      <c r="AT227" s="101"/>
      <c r="AU227" s="101"/>
      <c r="AV227" s="103"/>
      <c r="AW227" s="104"/>
      <c r="AX227" s="101"/>
      <c r="AY227" s="101"/>
      <c r="AZ227" s="101"/>
      <c r="BA227" s="101"/>
      <c r="BB227" s="101"/>
      <c r="BC227" s="101"/>
      <c r="BD227" s="101"/>
      <c r="BE227" s="101"/>
      <c r="BF227" s="105"/>
      <c r="BG227" s="101"/>
      <c r="BH227" s="104"/>
      <c r="BI227" s="101"/>
      <c r="BJ227" s="101"/>
      <c r="BK227" s="101"/>
      <c r="BL227" s="101"/>
      <c r="BM227" s="101"/>
      <c r="BN227" s="101"/>
      <c r="BO227" s="101"/>
      <c r="BP227" s="101"/>
      <c r="BQ227" s="101"/>
      <c r="BR227" s="101"/>
      <c r="BS227" s="101"/>
      <c r="BT227" s="101"/>
      <c r="BU227" s="103"/>
      <c r="BV227" s="43"/>
      <c r="BY227" s="136"/>
      <c r="BZ227" s="136"/>
      <c r="CA227" s="136"/>
      <c r="CB227" s="136"/>
      <c r="CC227" s="136"/>
      <c r="CD227" s="136"/>
      <c r="CE227" s="43"/>
      <c r="CF227" s="137"/>
      <c r="CG227" s="38"/>
      <c r="CH227" s="28"/>
      <c r="CI227" s="29"/>
      <c r="CM227" s="141"/>
      <c r="CN227" s="141"/>
      <c r="CO227" s="141"/>
      <c r="CP227" s="141"/>
      <c r="CQ227" s="141"/>
      <c r="CR227" s="146"/>
      <c r="CS227" s="146"/>
      <c r="CT227" s="146"/>
      <c r="CU227" s="141"/>
      <c r="CV227" s="141"/>
      <c r="CW227" s="141"/>
      <c r="CX227" s="141"/>
      <c r="CY227" s="141"/>
      <c r="CZ227" s="141"/>
      <c r="DA227" s="141"/>
      <c r="DB227" s="141"/>
      <c r="DC227" s="141"/>
      <c r="DD227" s="169">
        <v>1563</v>
      </c>
      <c r="DE227" s="141">
        <v>267</v>
      </c>
      <c r="DF227" s="143">
        <v>2.27</v>
      </c>
      <c r="DG227" s="143"/>
      <c r="DH227" s="141"/>
      <c r="DI227" s="141"/>
      <c r="DJ227" s="141"/>
      <c r="DK227" s="143"/>
      <c r="DL227" s="141"/>
      <c r="DM227" s="145"/>
      <c r="DN227" s="141"/>
      <c r="DO227" s="141"/>
      <c r="DP227" s="141"/>
      <c r="DQ227" s="143"/>
      <c r="DR227" s="141"/>
      <c r="DS227" s="143"/>
      <c r="DT227" s="141"/>
      <c r="DU227" s="143"/>
      <c r="DX227" s="28"/>
      <c r="DY227" s="29"/>
      <c r="EB227" s="157"/>
      <c r="EC227" s="157"/>
      <c r="ED227" s="157"/>
      <c r="EE227" s="157"/>
      <c r="EF227" s="157"/>
      <c r="EG227" s="157"/>
      <c r="EH227" s="158"/>
      <c r="EI227" s="158"/>
      <c r="EJ227" s="158"/>
      <c r="EK227" s="157"/>
      <c r="EL227" s="157"/>
      <c r="EM227" s="157"/>
      <c r="EN227" s="157"/>
      <c r="EO227" s="157"/>
      <c r="EP227" s="157"/>
      <c r="EQ227" s="157"/>
      <c r="ER227" s="157"/>
      <c r="ES227" s="157"/>
      <c r="ET227" s="157"/>
      <c r="EU227" s="157"/>
      <c r="EV227" s="159"/>
      <c r="EW227" s="157"/>
      <c r="EX227" s="157"/>
      <c r="EY227" s="157"/>
      <c r="EZ227" s="157"/>
      <c r="FA227" s="157"/>
      <c r="FB227" s="157"/>
      <c r="FC227" s="157"/>
      <c r="FD227" s="157"/>
      <c r="FE227" s="157"/>
      <c r="FF227" s="157"/>
      <c r="FG227" s="160"/>
      <c r="FH227" s="161"/>
      <c r="FI227" s="157"/>
      <c r="FJ227" s="157"/>
    </row>
    <row r="228" spans="1:166" s="27" customFormat="1" x14ac:dyDescent="0.25">
      <c r="A228" s="52">
        <v>45972</v>
      </c>
      <c r="B228" s="37" t="s">
        <v>46</v>
      </c>
      <c r="C228" s="27" t="s">
        <v>7</v>
      </c>
      <c r="D228" s="27" t="s">
        <v>57</v>
      </c>
      <c r="E228" s="101"/>
      <c r="F228" s="101"/>
      <c r="G228" s="101"/>
      <c r="H228" s="101"/>
      <c r="I228" s="101"/>
      <c r="J228" s="101"/>
      <c r="K228" s="101"/>
      <c r="L228" s="101"/>
      <c r="M228" s="101"/>
      <c r="N228" s="107"/>
      <c r="O228" s="101"/>
      <c r="P228" s="101"/>
      <c r="Q228" s="101"/>
      <c r="R228" s="102"/>
      <c r="S228" s="103"/>
      <c r="T228" s="106"/>
      <c r="U228" s="101"/>
      <c r="V228" s="101"/>
      <c r="W228" s="103"/>
      <c r="X228" s="104"/>
      <c r="Y228" s="101"/>
      <c r="Z228" s="101"/>
      <c r="AA228" s="101"/>
      <c r="AB228" s="101"/>
      <c r="AC228" s="101"/>
      <c r="AD228" s="101"/>
      <c r="AE228" s="101"/>
      <c r="AF228" s="101"/>
      <c r="AG228" s="101"/>
      <c r="AH228" s="101"/>
      <c r="AI228" s="101"/>
      <c r="AJ228" s="105"/>
      <c r="AK228" s="101"/>
      <c r="AL228" s="104"/>
      <c r="AM228" s="101"/>
      <c r="AN228" s="103"/>
      <c r="AO228" s="104"/>
      <c r="AP228" s="104"/>
      <c r="AQ228" s="101"/>
      <c r="AR228" s="101"/>
      <c r="AS228" s="101"/>
      <c r="AT228" s="101"/>
      <c r="AU228" s="101"/>
      <c r="AV228" s="103"/>
      <c r="AW228" s="104"/>
      <c r="AX228" s="101"/>
      <c r="AY228" s="101"/>
      <c r="AZ228" s="101"/>
      <c r="BA228" s="101"/>
      <c r="BB228" s="101"/>
      <c r="BC228" s="101"/>
      <c r="BD228" s="101"/>
      <c r="BE228" s="101"/>
      <c r="BF228" s="105"/>
      <c r="BG228" s="101"/>
      <c r="BH228" s="104"/>
      <c r="BI228" s="101"/>
      <c r="BJ228" s="101"/>
      <c r="BK228" s="101"/>
      <c r="BL228" s="101"/>
      <c r="BM228" s="101"/>
      <c r="BN228" s="101"/>
      <c r="BO228" s="101"/>
      <c r="BP228" s="101"/>
      <c r="BQ228" s="101"/>
      <c r="BR228" s="101"/>
      <c r="BS228" s="101"/>
      <c r="BT228" s="101"/>
      <c r="BU228" s="103"/>
      <c r="BV228" s="43"/>
      <c r="BY228" s="136"/>
      <c r="BZ228" s="136"/>
      <c r="CA228" s="136"/>
      <c r="CB228" s="136"/>
      <c r="CC228" s="136"/>
      <c r="CD228" s="136"/>
      <c r="CE228" s="43"/>
      <c r="CF228" s="137"/>
      <c r="CG228" s="38"/>
      <c r="CH228" s="28"/>
      <c r="CI228" s="29"/>
      <c r="CM228" s="141"/>
      <c r="CN228" s="141"/>
      <c r="CO228" s="141"/>
      <c r="CP228" s="141"/>
      <c r="CQ228" s="141"/>
      <c r="CR228" s="146"/>
      <c r="CS228" s="146"/>
      <c r="CT228" s="146"/>
      <c r="CU228" s="141"/>
      <c r="CV228" s="141"/>
      <c r="CW228" s="141"/>
      <c r="CX228" s="141"/>
      <c r="CY228" s="141"/>
      <c r="CZ228" s="141"/>
      <c r="DA228" s="141"/>
      <c r="DB228" s="141"/>
      <c r="DC228" s="141"/>
      <c r="DD228" s="169">
        <v>3275</v>
      </c>
      <c r="DE228" s="141">
        <v>268</v>
      </c>
      <c r="DF228" s="143">
        <v>2.2799999999999998</v>
      </c>
      <c r="DG228" s="143"/>
      <c r="DH228" s="141"/>
      <c r="DI228" s="141"/>
      <c r="DJ228" s="141"/>
      <c r="DK228" s="143"/>
      <c r="DL228" s="141"/>
      <c r="DM228" s="145"/>
      <c r="DN228" s="141"/>
      <c r="DO228" s="141"/>
      <c r="DP228" s="141"/>
      <c r="DQ228" s="143"/>
      <c r="DR228" s="141"/>
      <c r="DS228" s="143"/>
      <c r="DT228" s="141"/>
      <c r="DU228" s="143"/>
      <c r="DX228" s="28"/>
      <c r="DY228" s="29"/>
      <c r="EB228" s="157"/>
      <c r="EC228" s="157"/>
      <c r="ED228" s="157"/>
      <c r="EE228" s="157"/>
      <c r="EF228" s="157"/>
      <c r="EG228" s="157"/>
      <c r="EH228" s="158"/>
      <c r="EI228" s="158"/>
      <c r="EJ228" s="158"/>
      <c r="EK228" s="157"/>
      <c r="EL228" s="157"/>
      <c r="EM228" s="157"/>
      <c r="EN228" s="157"/>
      <c r="EO228" s="157"/>
      <c r="EP228" s="157"/>
      <c r="EQ228" s="157"/>
      <c r="ER228" s="157"/>
      <c r="ES228" s="157"/>
      <c r="ET228" s="157"/>
      <c r="EU228" s="157"/>
      <c r="EV228" s="159"/>
      <c r="EW228" s="157"/>
      <c r="EX228" s="157"/>
      <c r="EY228" s="157"/>
      <c r="EZ228" s="157"/>
      <c r="FA228" s="157"/>
      <c r="FB228" s="157"/>
      <c r="FC228" s="157"/>
      <c r="FD228" s="157"/>
      <c r="FE228" s="157"/>
      <c r="FF228" s="157"/>
      <c r="FG228" s="160"/>
      <c r="FH228" s="161"/>
      <c r="FI228" s="157"/>
      <c r="FJ228" s="157"/>
    </row>
    <row r="229" spans="1:166" s="27" customFormat="1" x14ac:dyDescent="0.25">
      <c r="A229" s="52">
        <v>45973</v>
      </c>
      <c r="B229" s="37" t="s">
        <v>46</v>
      </c>
      <c r="C229" s="27" t="s">
        <v>7</v>
      </c>
      <c r="D229" s="27" t="s">
        <v>57</v>
      </c>
      <c r="E229" s="101"/>
      <c r="F229" s="101"/>
      <c r="G229" s="101"/>
      <c r="H229" s="101"/>
      <c r="I229" s="101"/>
      <c r="J229" s="101"/>
      <c r="K229" s="101"/>
      <c r="L229" s="101"/>
      <c r="M229" s="101"/>
      <c r="N229" s="107"/>
      <c r="O229" s="101"/>
      <c r="P229" s="101"/>
      <c r="Q229" s="101"/>
      <c r="R229" s="102"/>
      <c r="S229" s="103"/>
      <c r="T229" s="106"/>
      <c r="U229" s="101"/>
      <c r="V229" s="101"/>
      <c r="W229" s="103"/>
      <c r="X229" s="104"/>
      <c r="Y229" s="101"/>
      <c r="Z229" s="101"/>
      <c r="AA229" s="101"/>
      <c r="AB229" s="101"/>
      <c r="AC229" s="101"/>
      <c r="AD229" s="101"/>
      <c r="AE229" s="101"/>
      <c r="AF229" s="101"/>
      <c r="AG229" s="101"/>
      <c r="AH229" s="101"/>
      <c r="AI229" s="101"/>
      <c r="AJ229" s="105"/>
      <c r="AK229" s="101"/>
      <c r="AL229" s="104"/>
      <c r="AM229" s="101"/>
      <c r="AN229" s="103"/>
      <c r="AO229" s="104"/>
      <c r="AP229" s="104"/>
      <c r="AQ229" s="101"/>
      <c r="AR229" s="101"/>
      <c r="AS229" s="101"/>
      <c r="AT229" s="101"/>
      <c r="AU229" s="101"/>
      <c r="AV229" s="103"/>
      <c r="AW229" s="104"/>
      <c r="AX229" s="101"/>
      <c r="AY229" s="101"/>
      <c r="AZ229" s="101"/>
      <c r="BA229" s="101"/>
      <c r="BB229" s="101"/>
      <c r="BC229" s="101"/>
      <c r="BD229" s="101"/>
      <c r="BE229" s="101"/>
      <c r="BF229" s="105"/>
      <c r="BG229" s="101"/>
      <c r="BH229" s="104"/>
      <c r="BI229" s="101"/>
      <c r="BJ229" s="101"/>
      <c r="BK229" s="101"/>
      <c r="BL229" s="101"/>
      <c r="BM229" s="101"/>
      <c r="BN229" s="101"/>
      <c r="BO229" s="101"/>
      <c r="BP229" s="101"/>
      <c r="BQ229" s="101"/>
      <c r="BR229" s="101"/>
      <c r="BS229" s="101"/>
      <c r="BT229" s="101"/>
      <c r="BU229" s="103"/>
      <c r="BV229" s="43"/>
      <c r="BY229" s="136"/>
      <c r="BZ229" s="136"/>
      <c r="CA229" s="136"/>
      <c r="CB229" s="136"/>
      <c r="CC229" s="136"/>
      <c r="CD229" s="136"/>
      <c r="CE229" s="43"/>
      <c r="CF229" s="137"/>
      <c r="CG229" s="38"/>
      <c r="CH229" s="28"/>
      <c r="CI229" s="29"/>
      <c r="CM229" s="141"/>
      <c r="CN229" s="141"/>
      <c r="CO229" s="141"/>
      <c r="CP229" s="141"/>
      <c r="CQ229" s="141"/>
      <c r="CR229" s="146"/>
      <c r="CS229" s="146"/>
      <c r="CT229" s="146"/>
      <c r="CU229" s="141"/>
      <c r="CV229" s="141"/>
      <c r="CW229" s="141"/>
      <c r="CX229" s="141"/>
      <c r="CY229" s="141"/>
      <c r="CZ229" s="141"/>
      <c r="DA229" s="141"/>
      <c r="DB229" s="141"/>
      <c r="DC229" s="141"/>
      <c r="DD229" s="169">
        <v>2351</v>
      </c>
      <c r="DE229" s="141">
        <v>269</v>
      </c>
      <c r="DF229" s="143">
        <v>2.29</v>
      </c>
      <c r="DG229" s="143"/>
      <c r="DH229" s="141"/>
      <c r="DI229" s="141"/>
      <c r="DJ229" s="141"/>
      <c r="DK229" s="143"/>
      <c r="DL229" s="141"/>
      <c r="DM229" s="145"/>
      <c r="DN229" s="141"/>
      <c r="DO229" s="141"/>
      <c r="DP229" s="141"/>
      <c r="DQ229" s="143"/>
      <c r="DR229" s="141"/>
      <c r="DS229" s="143"/>
      <c r="DT229" s="141"/>
      <c r="DU229" s="143"/>
      <c r="DX229" s="28"/>
      <c r="DY229" s="29"/>
      <c r="EB229" s="157"/>
      <c r="EC229" s="157"/>
      <c r="ED229" s="157"/>
      <c r="EE229" s="157"/>
      <c r="EF229" s="157"/>
      <c r="EG229" s="157"/>
      <c r="EH229" s="158"/>
      <c r="EI229" s="158"/>
      <c r="EJ229" s="158"/>
      <c r="EK229" s="157"/>
      <c r="EL229" s="157"/>
      <c r="EM229" s="157"/>
      <c r="EN229" s="157"/>
      <c r="EO229" s="157"/>
      <c r="EP229" s="157"/>
      <c r="EQ229" s="157"/>
      <c r="ER229" s="157"/>
      <c r="ES229" s="157"/>
      <c r="ET229" s="157"/>
      <c r="EU229" s="157"/>
      <c r="EV229" s="159"/>
      <c r="EW229" s="157"/>
      <c r="EX229" s="157"/>
      <c r="EY229" s="157"/>
      <c r="EZ229" s="157"/>
      <c r="FA229" s="157"/>
      <c r="FB229" s="157"/>
      <c r="FC229" s="157"/>
      <c r="FD229" s="157"/>
      <c r="FE229" s="157"/>
      <c r="FF229" s="157"/>
      <c r="FG229" s="160"/>
      <c r="FH229" s="161"/>
      <c r="FI229" s="157"/>
      <c r="FJ229" s="157"/>
    </row>
    <row r="230" spans="1:166" s="27" customFormat="1" x14ac:dyDescent="0.25">
      <c r="A230" s="52">
        <v>45974</v>
      </c>
      <c r="B230" s="37" t="s">
        <v>46</v>
      </c>
      <c r="C230" s="27" t="s">
        <v>7</v>
      </c>
      <c r="D230" s="27" t="s">
        <v>57</v>
      </c>
      <c r="E230" s="101"/>
      <c r="F230" s="101"/>
      <c r="G230" s="101"/>
      <c r="H230" s="101"/>
      <c r="I230" s="101"/>
      <c r="J230" s="101"/>
      <c r="K230" s="101"/>
      <c r="L230" s="101"/>
      <c r="M230" s="101"/>
      <c r="N230" s="107"/>
      <c r="O230" s="101"/>
      <c r="P230" s="101"/>
      <c r="Q230" s="101"/>
      <c r="R230" s="102"/>
      <c r="S230" s="103"/>
      <c r="T230" s="106"/>
      <c r="U230" s="101"/>
      <c r="V230" s="101"/>
      <c r="W230" s="103"/>
      <c r="X230" s="104"/>
      <c r="Y230" s="101"/>
      <c r="Z230" s="101"/>
      <c r="AA230" s="101"/>
      <c r="AB230" s="101"/>
      <c r="AC230" s="101"/>
      <c r="AD230" s="101"/>
      <c r="AE230" s="101"/>
      <c r="AF230" s="101"/>
      <c r="AG230" s="101"/>
      <c r="AH230" s="101"/>
      <c r="AI230" s="101"/>
      <c r="AJ230" s="105"/>
      <c r="AK230" s="101"/>
      <c r="AL230" s="104"/>
      <c r="AM230" s="101"/>
      <c r="AN230" s="103"/>
      <c r="AO230" s="104"/>
      <c r="AP230" s="104"/>
      <c r="AQ230" s="101"/>
      <c r="AR230" s="101"/>
      <c r="AS230" s="101"/>
      <c r="AT230" s="101"/>
      <c r="AU230" s="101"/>
      <c r="AV230" s="103"/>
      <c r="AW230" s="104"/>
      <c r="AX230" s="101"/>
      <c r="AY230" s="101"/>
      <c r="AZ230" s="101"/>
      <c r="BA230" s="101"/>
      <c r="BB230" s="101"/>
      <c r="BC230" s="101"/>
      <c r="BD230" s="101"/>
      <c r="BE230" s="101"/>
      <c r="BF230" s="105"/>
      <c r="BG230" s="101"/>
      <c r="BH230" s="104"/>
      <c r="BI230" s="101"/>
      <c r="BJ230" s="101"/>
      <c r="BK230" s="101"/>
      <c r="BL230" s="101"/>
      <c r="BM230" s="101"/>
      <c r="BN230" s="101"/>
      <c r="BO230" s="101"/>
      <c r="BP230" s="101"/>
      <c r="BQ230" s="101"/>
      <c r="BR230" s="101"/>
      <c r="BS230" s="101"/>
      <c r="BT230" s="101"/>
      <c r="BU230" s="103"/>
      <c r="BV230" s="43"/>
      <c r="BY230" s="136"/>
      <c r="BZ230" s="136"/>
      <c r="CA230" s="136"/>
      <c r="CB230" s="136"/>
      <c r="CC230" s="136"/>
      <c r="CD230" s="136"/>
      <c r="CE230" s="43"/>
      <c r="CF230" s="137"/>
      <c r="CG230" s="38"/>
      <c r="CH230" s="28"/>
      <c r="CI230" s="29"/>
      <c r="CM230" s="141"/>
      <c r="CN230" s="141"/>
      <c r="CO230" s="141"/>
      <c r="CP230" s="141"/>
      <c r="CQ230" s="141"/>
      <c r="CR230" s="146"/>
      <c r="CS230" s="146"/>
      <c r="CT230" s="146"/>
      <c r="CU230" s="141"/>
      <c r="CV230" s="141"/>
      <c r="CW230" s="141"/>
      <c r="CX230" s="141"/>
      <c r="CY230" s="141"/>
      <c r="CZ230" s="141"/>
      <c r="DA230" s="141"/>
      <c r="DB230" s="141"/>
      <c r="DC230" s="141"/>
      <c r="DD230" s="169">
        <v>1093</v>
      </c>
      <c r="DE230" s="141">
        <v>270</v>
      </c>
      <c r="DF230" s="143">
        <v>2.2999999999999998</v>
      </c>
      <c r="DG230" s="143"/>
      <c r="DH230" s="141"/>
      <c r="DI230" s="141"/>
      <c r="DJ230" s="141"/>
      <c r="DK230" s="143"/>
      <c r="DL230" s="141"/>
      <c r="DM230" s="145"/>
      <c r="DN230" s="141"/>
      <c r="DO230" s="141"/>
      <c r="DP230" s="141"/>
      <c r="DQ230" s="143"/>
      <c r="DR230" s="141"/>
      <c r="DS230" s="143"/>
      <c r="DT230" s="141"/>
      <c r="DU230" s="143"/>
      <c r="DX230" s="28"/>
      <c r="DY230" s="29"/>
      <c r="EB230" s="157"/>
      <c r="EC230" s="157"/>
      <c r="ED230" s="157"/>
      <c r="EE230" s="157"/>
      <c r="EF230" s="157"/>
      <c r="EG230" s="157"/>
      <c r="EH230" s="158"/>
      <c r="EI230" s="158"/>
      <c r="EJ230" s="158"/>
      <c r="EK230" s="157"/>
      <c r="EL230" s="157"/>
      <c r="EM230" s="157"/>
      <c r="EN230" s="157"/>
      <c r="EO230" s="157"/>
      <c r="EP230" s="157"/>
      <c r="EQ230" s="157"/>
      <c r="ER230" s="157"/>
      <c r="ES230" s="157"/>
      <c r="ET230" s="157"/>
      <c r="EU230" s="157"/>
      <c r="EV230" s="159"/>
      <c r="EW230" s="157"/>
      <c r="EX230" s="157"/>
      <c r="EY230" s="157"/>
      <c r="EZ230" s="157"/>
      <c r="FA230" s="157"/>
      <c r="FB230" s="157"/>
      <c r="FC230" s="157"/>
      <c r="FD230" s="157"/>
      <c r="FE230" s="157"/>
      <c r="FF230" s="157"/>
      <c r="FG230" s="160"/>
      <c r="FH230" s="161"/>
      <c r="FI230" s="157"/>
      <c r="FJ230" s="157"/>
    </row>
    <row r="231" spans="1:166" s="27" customFormat="1" x14ac:dyDescent="0.25">
      <c r="A231" s="52">
        <v>45975</v>
      </c>
      <c r="B231" s="37" t="s">
        <v>46</v>
      </c>
      <c r="C231" s="27" t="s">
        <v>7</v>
      </c>
      <c r="D231" s="27" t="s">
        <v>57</v>
      </c>
      <c r="E231" s="101"/>
      <c r="F231" s="101"/>
      <c r="G231" s="101"/>
      <c r="H231" s="101"/>
      <c r="I231" s="101"/>
      <c r="J231" s="101"/>
      <c r="K231" s="101"/>
      <c r="L231" s="101"/>
      <c r="M231" s="101"/>
      <c r="N231" s="107"/>
      <c r="O231" s="101"/>
      <c r="P231" s="101"/>
      <c r="Q231" s="101"/>
      <c r="R231" s="102"/>
      <c r="S231" s="103"/>
      <c r="T231" s="106"/>
      <c r="U231" s="101"/>
      <c r="V231" s="101"/>
      <c r="W231" s="103"/>
      <c r="X231" s="104"/>
      <c r="Y231" s="101"/>
      <c r="Z231" s="101"/>
      <c r="AA231" s="101"/>
      <c r="AB231" s="101"/>
      <c r="AC231" s="101"/>
      <c r="AD231" s="101"/>
      <c r="AE231" s="101"/>
      <c r="AF231" s="101"/>
      <c r="AG231" s="101"/>
      <c r="AH231" s="101"/>
      <c r="AI231" s="101"/>
      <c r="AJ231" s="105"/>
      <c r="AK231" s="101"/>
      <c r="AL231" s="104"/>
      <c r="AM231" s="101"/>
      <c r="AN231" s="103"/>
      <c r="AO231" s="104"/>
      <c r="AP231" s="104"/>
      <c r="AQ231" s="101"/>
      <c r="AR231" s="101"/>
      <c r="AS231" s="101"/>
      <c r="AT231" s="101"/>
      <c r="AU231" s="101"/>
      <c r="AV231" s="103"/>
      <c r="AW231" s="104"/>
      <c r="AX231" s="101"/>
      <c r="AY231" s="101"/>
      <c r="AZ231" s="101"/>
      <c r="BA231" s="101"/>
      <c r="BB231" s="101"/>
      <c r="BC231" s="101"/>
      <c r="BD231" s="101"/>
      <c r="BE231" s="101"/>
      <c r="BF231" s="105"/>
      <c r="BG231" s="101"/>
      <c r="BH231" s="104"/>
      <c r="BI231" s="101"/>
      <c r="BJ231" s="101"/>
      <c r="BK231" s="101"/>
      <c r="BL231" s="101"/>
      <c r="BM231" s="101"/>
      <c r="BN231" s="101"/>
      <c r="BO231" s="101"/>
      <c r="BP231" s="101"/>
      <c r="BQ231" s="101"/>
      <c r="BR231" s="101"/>
      <c r="BS231" s="101"/>
      <c r="BT231" s="101"/>
      <c r="BU231" s="103"/>
      <c r="BV231" s="43"/>
      <c r="BY231" s="136"/>
      <c r="BZ231" s="136"/>
      <c r="CA231" s="136"/>
      <c r="CB231" s="136"/>
      <c r="CC231" s="136"/>
      <c r="CD231" s="136"/>
      <c r="CE231" s="43"/>
      <c r="CF231" s="137"/>
      <c r="CG231" s="38"/>
      <c r="CH231" s="28"/>
      <c r="CI231" s="29"/>
      <c r="CM231" s="141"/>
      <c r="CN231" s="141"/>
      <c r="CO231" s="141"/>
      <c r="CP231" s="141"/>
      <c r="CQ231" s="141"/>
      <c r="CR231" s="146"/>
      <c r="CS231" s="146"/>
      <c r="CT231" s="146"/>
      <c r="CU231" s="141"/>
      <c r="CV231" s="141"/>
      <c r="CW231" s="141"/>
      <c r="CX231" s="141"/>
      <c r="CY231" s="141"/>
      <c r="CZ231" s="141"/>
      <c r="DA231" s="141"/>
      <c r="DB231" s="141"/>
      <c r="DC231" s="141"/>
      <c r="DD231" s="169">
        <v>484</v>
      </c>
      <c r="DE231" s="141">
        <v>271</v>
      </c>
      <c r="DF231" s="143">
        <v>2.31</v>
      </c>
      <c r="DG231" s="143"/>
      <c r="DH231" s="141"/>
      <c r="DI231" s="141"/>
      <c r="DJ231" s="141"/>
      <c r="DK231" s="143"/>
      <c r="DL231" s="141"/>
      <c r="DM231" s="145"/>
      <c r="DN231" s="141"/>
      <c r="DO231" s="141"/>
      <c r="DP231" s="141"/>
      <c r="DQ231" s="143"/>
      <c r="DR231" s="141"/>
      <c r="DS231" s="143"/>
      <c r="DT231" s="141"/>
      <c r="DU231" s="143"/>
      <c r="DX231" s="28"/>
      <c r="DY231" s="29"/>
      <c r="EB231" s="157"/>
      <c r="EC231" s="157"/>
      <c r="ED231" s="157"/>
      <c r="EE231" s="157"/>
      <c r="EF231" s="157"/>
      <c r="EG231" s="157"/>
      <c r="EH231" s="158"/>
      <c r="EI231" s="158"/>
      <c r="EJ231" s="158"/>
      <c r="EK231" s="157"/>
      <c r="EL231" s="157"/>
      <c r="EM231" s="157"/>
      <c r="EN231" s="157"/>
      <c r="EO231" s="157"/>
      <c r="EP231" s="157"/>
      <c r="EQ231" s="157"/>
      <c r="ER231" s="157"/>
      <c r="ES231" s="157"/>
      <c r="ET231" s="157"/>
      <c r="EU231" s="157"/>
      <c r="EV231" s="159"/>
      <c r="EW231" s="157"/>
      <c r="EX231" s="157"/>
      <c r="EY231" s="157"/>
      <c r="EZ231" s="157"/>
      <c r="FA231" s="157"/>
      <c r="FB231" s="157"/>
      <c r="FC231" s="157"/>
      <c r="FD231" s="157"/>
      <c r="FE231" s="157"/>
      <c r="FF231" s="157"/>
      <c r="FG231" s="160"/>
      <c r="FH231" s="161"/>
      <c r="FI231" s="157"/>
      <c r="FJ231" s="157"/>
    </row>
    <row r="232" spans="1:166" s="27" customFormat="1" x14ac:dyDescent="0.25">
      <c r="A232" s="52">
        <v>45976</v>
      </c>
      <c r="B232" s="37" t="s">
        <v>46</v>
      </c>
      <c r="C232" s="27" t="s">
        <v>7</v>
      </c>
      <c r="D232" s="27" t="s">
        <v>57</v>
      </c>
      <c r="E232" s="101"/>
      <c r="F232" s="101"/>
      <c r="G232" s="101"/>
      <c r="H232" s="101"/>
      <c r="I232" s="101"/>
      <c r="J232" s="101"/>
      <c r="K232" s="101"/>
      <c r="L232" s="101"/>
      <c r="M232" s="101"/>
      <c r="N232" s="107"/>
      <c r="O232" s="101"/>
      <c r="P232" s="101"/>
      <c r="Q232" s="101"/>
      <c r="R232" s="102"/>
      <c r="S232" s="103"/>
      <c r="T232" s="106"/>
      <c r="U232" s="101"/>
      <c r="V232" s="101"/>
      <c r="W232" s="103"/>
      <c r="X232" s="104"/>
      <c r="Y232" s="101"/>
      <c r="Z232" s="101"/>
      <c r="AA232" s="101"/>
      <c r="AB232" s="101"/>
      <c r="AC232" s="101"/>
      <c r="AD232" s="101"/>
      <c r="AE232" s="101"/>
      <c r="AF232" s="101"/>
      <c r="AG232" s="101"/>
      <c r="AH232" s="101"/>
      <c r="AI232" s="101"/>
      <c r="AJ232" s="105"/>
      <c r="AK232" s="101"/>
      <c r="AL232" s="104"/>
      <c r="AM232" s="101"/>
      <c r="AN232" s="103"/>
      <c r="AO232" s="104"/>
      <c r="AP232" s="104"/>
      <c r="AQ232" s="101"/>
      <c r="AR232" s="101"/>
      <c r="AS232" s="101"/>
      <c r="AT232" s="101"/>
      <c r="AU232" s="101"/>
      <c r="AV232" s="103"/>
      <c r="AW232" s="104"/>
      <c r="AX232" s="101"/>
      <c r="AY232" s="101"/>
      <c r="AZ232" s="101"/>
      <c r="BA232" s="101"/>
      <c r="BB232" s="101"/>
      <c r="BC232" s="101"/>
      <c r="BD232" s="101"/>
      <c r="BE232" s="101"/>
      <c r="BF232" s="105"/>
      <c r="BG232" s="101"/>
      <c r="BH232" s="104"/>
      <c r="BI232" s="101"/>
      <c r="BJ232" s="101"/>
      <c r="BK232" s="101"/>
      <c r="BL232" s="101"/>
      <c r="BM232" s="101"/>
      <c r="BN232" s="101"/>
      <c r="BO232" s="101"/>
      <c r="BP232" s="101"/>
      <c r="BQ232" s="101"/>
      <c r="BR232" s="101"/>
      <c r="BS232" s="101"/>
      <c r="BT232" s="101"/>
      <c r="BU232" s="103"/>
      <c r="BV232" s="43"/>
      <c r="BY232" s="136"/>
      <c r="BZ232" s="136"/>
      <c r="CA232" s="136"/>
      <c r="CB232" s="136"/>
      <c r="CC232" s="136"/>
      <c r="CD232" s="136"/>
      <c r="CE232" s="43"/>
      <c r="CF232" s="137"/>
      <c r="CG232" s="38"/>
      <c r="CH232" s="28"/>
      <c r="CI232" s="29"/>
      <c r="CM232" s="141"/>
      <c r="CN232" s="141"/>
      <c r="CO232" s="141"/>
      <c r="CP232" s="141"/>
      <c r="CQ232" s="141"/>
      <c r="CR232" s="146"/>
      <c r="CS232" s="146"/>
      <c r="CT232" s="146"/>
      <c r="CU232" s="141"/>
      <c r="CV232" s="141"/>
      <c r="CW232" s="141"/>
      <c r="CX232" s="141"/>
      <c r="CY232" s="141"/>
      <c r="CZ232" s="141"/>
      <c r="DA232" s="141"/>
      <c r="DB232" s="141"/>
      <c r="DC232" s="141"/>
      <c r="DD232" s="169" t="s">
        <v>202</v>
      </c>
      <c r="DE232" s="141">
        <v>272</v>
      </c>
      <c r="DF232" s="143">
        <v>2.3199999999999998</v>
      </c>
      <c r="DG232" s="143"/>
      <c r="DH232" s="141"/>
      <c r="DI232" s="141"/>
      <c r="DJ232" s="141"/>
      <c r="DK232" s="143"/>
      <c r="DL232" s="141"/>
      <c r="DM232" s="145"/>
      <c r="DN232" s="141"/>
      <c r="DO232" s="141"/>
      <c r="DP232" s="141"/>
      <c r="DQ232" s="143"/>
      <c r="DR232" s="141"/>
      <c r="DS232" s="143"/>
      <c r="DT232" s="141"/>
      <c r="DU232" s="143"/>
      <c r="DX232" s="28"/>
      <c r="DY232" s="29"/>
      <c r="EB232" s="157"/>
      <c r="EC232" s="157"/>
      <c r="ED232" s="157"/>
      <c r="EE232" s="157"/>
      <c r="EF232" s="157"/>
      <c r="EG232" s="157"/>
      <c r="EH232" s="158"/>
      <c r="EI232" s="158"/>
      <c r="EJ232" s="158"/>
      <c r="EK232" s="157"/>
      <c r="EL232" s="157"/>
      <c r="EM232" s="157"/>
      <c r="EN232" s="157"/>
      <c r="EO232" s="157"/>
      <c r="EP232" s="157"/>
      <c r="EQ232" s="157"/>
      <c r="ER232" s="157"/>
      <c r="ES232" s="157"/>
      <c r="ET232" s="157"/>
      <c r="EU232" s="157"/>
      <c r="EV232" s="159"/>
      <c r="EW232" s="157"/>
      <c r="EX232" s="157"/>
      <c r="EY232" s="157"/>
      <c r="EZ232" s="157"/>
      <c r="FA232" s="157"/>
      <c r="FB232" s="157"/>
      <c r="FC232" s="157"/>
      <c r="FD232" s="157"/>
      <c r="FE232" s="157"/>
      <c r="FF232" s="157"/>
      <c r="FG232" s="160"/>
      <c r="FH232" s="161"/>
      <c r="FI232" s="157"/>
      <c r="FJ232" s="157"/>
    </row>
    <row r="233" spans="1:166" s="27" customFormat="1" x14ac:dyDescent="0.25">
      <c r="A233" s="52">
        <v>45977</v>
      </c>
      <c r="B233" s="37" t="s">
        <v>46</v>
      </c>
      <c r="C233" s="27" t="s">
        <v>7</v>
      </c>
      <c r="D233" s="27" t="s">
        <v>57</v>
      </c>
      <c r="E233" s="101"/>
      <c r="F233" s="101"/>
      <c r="G233" s="101"/>
      <c r="H233" s="101"/>
      <c r="I233" s="101"/>
      <c r="J233" s="101"/>
      <c r="K233" s="101"/>
      <c r="L233" s="101"/>
      <c r="M233" s="101"/>
      <c r="N233" s="107"/>
      <c r="O233" s="101"/>
      <c r="P233" s="101"/>
      <c r="Q233" s="101"/>
      <c r="R233" s="102"/>
      <c r="S233" s="103"/>
      <c r="T233" s="106"/>
      <c r="U233" s="101"/>
      <c r="V233" s="101"/>
      <c r="W233" s="103"/>
      <c r="X233" s="104"/>
      <c r="Y233" s="101"/>
      <c r="Z233" s="101"/>
      <c r="AA233" s="101"/>
      <c r="AB233" s="101"/>
      <c r="AC233" s="101"/>
      <c r="AD233" s="101"/>
      <c r="AE233" s="101"/>
      <c r="AF233" s="101"/>
      <c r="AG233" s="101"/>
      <c r="AH233" s="101"/>
      <c r="AI233" s="101"/>
      <c r="AJ233" s="105"/>
      <c r="AK233" s="101"/>
      <c r="AL233" s="104"/>
      <c r="AM233" s="101"/>
      <c r="AN233" s="103"/>
      <c r="AO233" s="104"/>
      <c r="AP233" s="104"/>
      <c r="AQ233" s="101"/>
      <c r="AR233" s="101"/>
      <c r="AS233" s="101"/>
      <c r="AT233" s="101"/>
      <c r="AU233" s="101"/>
      <c r="AV233" s="103"/>
      <c r="AW233" s="104"/>
      <c r="AX233" s="101"/>
      <c r="AY233" s="101"/>
      <c r="AZ233" s="101"/>
      <c r="BA233" s="101"/>
      <c r="BB233" s="101"/>
      <c r="BC233" s="101"/>
      <c r="BD233" s="101"/>
      <c r="BE233" s="101"/>
      <c r="BF233" s="105"/>
      <c r="BG233" s="101"/>
      <c r="BH233" s="104"/>
      <c r="BI233" s="101"/>
      <c r="BJ233" s="101"/>
      <c r="BK233" s="101"/>
      <c r="BL233" s="101"/>
      <c r="BM233" s="101"/>
      <c r="BN233" s="101"/>
      <c r="BO233" s="101"/>
      <c r="BP233" s="101"/>
      <c r="BQ233" s="101"/>
      <c r="BR233" s="101"/>
      <c r="BS233" s="101"/>
      <c r="BT233" s="101"/>
      <c r="BU233" s="103"/>
      <c r="BV233" s="43"/>
      <c r="BY233" s="136"/>
      <c r="BZ233" s="136"/>
      <c r="CA233" s="136"/>
      <c r="CB233" s="136"/>
      <c r="CC233" s="136"/>
      <c r="CD233" s="136"/>
      <c r="CE233" s="43"/>
      <c r="CF233" s="137"/>
      <c r="CG233" s="38"/>
      <c r="CH233" s="28"/>
      <c r="CI233" s="29"/>
      <c r="CM233" s="141"/>
      <c r="CN233" s="141"/>
      <c r="CO233" s="141"/>
      <c r="CP233" s="141"/>
      <c r="CQ233" s="141"/>
      <c r="CR233" s="146"/>
      <c r="CS233" s="146"/>
      <c r="CT233" s="146"/>
      <c r="CU233" s="141"/>
      <c r="CV233" s="141"/>
      <c r="CW233" s="141"/>
      <c r="CX233" s="141"/>
      <c r="CY233" s="141"/>
      <c r="CZ233" s="141"/>
      <c r="DA233" s="141"/>
      <c r="DB233" s="141"/>
      <c r="DC233" s="141"/>
      <c r="DD233" s="169">
        <v>1760</v>
      </c>
      <c r="DE233" s="141">
        <v>273</v>
      </c>
      <c r="DF233" s="143">
        <v>2.33</v>
      </c>
      <c r="DG233" s="143"/>
      <c r="DH233" s="141"/>
      <c r="DI233" s="141"/>
      <c r="DJ233" s="141"/>
      <c r="DK233" s="143"/>
      <c r="DL233" s="141"/>
      <c r="DM233" s="145"/>
      <c r="DN233" s="141"/>
      <c r="DO233" s="141"/>
      <c r="DP233" s="141"/>
      <c r="DQ233" s="143"/>
      <c r="DR233" s="141"/>
      <c r="DS233" s="143"/>
      <c r="DT233" s="141"/>
      <c r="DU233" s="143"/>
      <c r="DX233" s="28"/>
      <c r="DY233" s="29"/>
      <c r="EB233" s="157"/>
      <c r="EC233" s="157"/>
      <c r="ED233" s="157"/>
      <c r="EE233" s="157"/>
      <c r="EF233" s="157"/>
      <c r="EG233" s="157"/>
      <c r="EH233" s="158"/>
      <c r="EI233" s="158"/>
      <c r="EJ233" s="158"/>
      <c r="EK233" s="157"/>
      <c r="EL233" s="157"/>
      <c r="EM233" s="157"/>
      <c r="EN233" s="157"/>
      <c r="EO233" s="157"/>
      <c r="EP233" s="157"/>
      <c r="EQ233" s="157"/>
      <c r="ER233" s="157"/>
      <c r="ES233" s="157"/>
      <c r="ET233" s="157"/>
      <c r="EU233" s="157"/>
      <c r="EV233" s="159"/>
      <c r="EW233" s="157"/>
      <c r="EX233" s="157"/>
      <c r="EY233" s="157"/>
      <c r="EZ233" s="157"/>
      <c r="FA233" s="157"/>
      <c r="FB233" s="157"/>
      <c r="FC233" s="157"/>
      <c r="FD233" s="157"/>
      <c r="FE233" s="157"/>
      <c r="FF233" s="157"/>
      <c r="FG233" s="160"/>
      <c r="FH233" s="161"/>
      <c r="FI233" s="157"/>
      <c r="FJ233" s="157"/>
    </row>
    <row r="234" spans="1:166" s="27" customFormat="1" x14ac:dyDescent="0.25">
      <c r="A234" s="52">
        <v>45978</v>
      </c>
      <c r="B234" s="37" t="s">
        <v>47</v>
      </c>
      <c r="C234" s="27" t="s">
        <v>7</v>
      </c>
      <c r="D234" s="27" t="s">
        <v>57</v>
      </c>
      <c r="E234" s="101"/>
      <c r="F234" s="101"/>
      <c r="G234" s="101"/>
      <c r="H234" s="101"/>
      <c r="I234" s="101"/>
      <c r="J234" s="101"/>
      <c r="K234" s="101"/>
      <c r="L234" s="101"/>
      <c r="M234" s="101"/>
      <c r="N234" s="107"/>
      <c r="O234" s="101"/>
      <c r="P234" s="101"/>
      <c r="Q234" s="101"/>
      <c r="R234" s="102"/>
      <c r="S234" s="103"/>
      <c r="T234" s="106"/>
      <c r="U234" s="101"/>
      <c r="V234" s="101"/>
      <c r="W234" s="103"/>
      <c r="X234" s="104"/>
      <c r="Y234" s="101"/>
      <c r="Z234" s="101"/>
      <c r="AA234" s="101"/>
      <c r="AB234" s="101"/>
      <c r="AC234" s="101"/>
      <c r="AD234" s="101"/>
      <c r="AE234" s="101"/>
      <c r="AF234" s="101"/>
      <c r="AG234" s="101"/>
      <c r="AH234" s="101"/>
      <c r="AI234" s="101"/>
      <c r="AJ234" s="105"/>
      <c r="AK234" s="101"/>
      <c r="AL234" s="104"/>
      <c r="AM234" s="101"/>
      <c r="AN234" s="103"/>
      <c r="AO234" s="104"/>
      <c r="AP234" s="104"/>
      <c r="AQ234" s="101"/>
      <c r="AR234" s="101"/>
      <c r="AS234" s="101"/>
      <c r="AT234" s="101"/>
      <c r="AU234" s="101"/>
      <c r="AV234" s="103"/>
      <c r="AW234" s="104"/>
      <c r="AX234" s="101"/>
      <c r="AY234" s="101"/>
      <c r="AZ234" s="101"/>
      <c r="BA234" s="101"/>
      <c r="BB234" s="101"/>
      <c r="BC234" s="101"/>
      <c r="BD234" s="101"/>
      <c r="BE234" s="101"/>
      <c r="BF234" s="105"/>
      <c r="BG234" s="101"/>
      <c r="BH234" s="104"/>
      <c r="BI234" s="101"/>
      <c r="BJ234" s="101"/>
      <c r="BK234" s="101"/>
      <c r="BL234" s="101"/>
      <c r="BM234" s="101"/>
      <c r="BN234" s="101"/>
      <c r="BO234" s="101"/>
      <c r="BP234" s="101"/>
      <c r="BQ234" s="101"/>
      <c r="BR234" s="101"/>
      <c r="BS234" s="101"/>
      <c r="BT234" s="101"/>
      <c r="BU234" s="103"/>
      <c r="BV234" s="43"/>
      <c r="BY234" s="136"/>
      <c r="BZ234" s="136"/>
      <c r="CA234" s="136"/>
      <c r="CB234" s="136"/>
      <c r="CC234" s="136"/>
      <c r="CD234" s="136"/>
      <c r="CE234" s="43"/>
      <c r="CF234" s="137"/>
      <c r="CG234" s="38"/>
      <c r="CH234" s="28"/>
      <c r="CI234" s="29"/>
      <c r="CM234" s="141"/>
      <c r="CN234" s="141"/>
      <c r="CO234" s="141"/>
      <c r="CP234" s="141"/>
      <c r="CQ234" s="141"/>
      <c r="CR234" s="146"/>
      <c r="CS234" s="146"/>
      <c r="CT234" s="146"/>
      <c r="CU234" s="141"/>
      <c r="CV234" s="141"/>
      <c r="CW234" s="141"/>
      <c r="CX234" s="141"/>
      <c r="CY234" s="141"/>
      <c r="CZ234" s="141"/>
      <c r="DA234" s="141"/>
      <c r="DB234" s="141"/>
      <c r="DC234" s="141"/>
      <c r="DD234" s="169">
        <v>933</v>
      </c>
      <c r="DE234" s="141">
        <v>274</v>
      </c>
      <c r="DF234" s="143">
        <v>2.34</v>
      </c>
      <c r="DG234" s="143"/>
      <c r="DH234" s="141"/>
      <c r="DI234" s="141"/>
      <c r="DJ234" s="141"/>
      <c r="DK234" s="143"/>
      <c r="DL234" s="141"/>
      <c r="DM234" s="145"/>
      <c r="DN234" s="141"/>
      <c r="DO234" s="141"/>
      <c r="DP234" s="141"/>
      <c r="DQ234" s="143"/>
      <c r="DR234" s="141"/>
      <c r="DS234" s="143"/>
      <c r="DT234" s="141"/>
      <c r="DU234" s="143"/>
      <c r="DX234" s="28"/>
      <c r="DY234" s="29"/>
      <c r="EB234" s="157"/>
      <c r="EC234" s="157"/>
      <c r="ED234" s="157"/>
      <c r="EE234" s="157"/>
      <c r="EF234" s="157"/>
      <c r="EG234" s="157"/>
      <c r="EH234" s="158"/>
      <c r="EI234" s="158"/>
      <c r="EJ234" s="158"/>
      <c r="EK234" s="157"/>
      <c r="EL234" s="157"/>
      <c r="EM234" s="157"/>
      <c r="EN234" s="157"/>
      <c r="EO234" s="157"/>
      <c r="EP234" s="157"/>
      <c r="EQ234" s="157"/>
      <c r="ER234" s="157"/>
      <c r="ES234" s="157"/>
      <c r="ET234" s="157"/>
      <c r="EU234" s="157"/>
      <c r="EV234" s="159"/>
      <c r="EW234" s="157"/>
      <c r="EX234" s="157"/>
      <c r="EY234" s="157"/>
      <c r="EZ234" s="157"/>
      <c r="FA234" s="157"/>
      <c r="FB234" s="157"/>
      <c r="FC234" s="157"/>
      <c r="FD234" s="157"/>
      <c r="FE234" s="157"/>
      <c r="FF234" s="157"/>
      <c r="FG234" s="160"/>
      <c r="FH234" s="161"/>
      <c r="FI234" s="157"/>
      <c r="FJ234" s="157"/>
    </row>
    <row r="235" spans="1:166" s="27" customFormat="1" x14ac:dyDescent="0.25">
      <c r="A235" s="52">
        <v>45979</v>
      </c>
      <c r="B235" s="37" t="s">
        <v>47</v>
      </c>
      <c r="C235" s="27" t="s">
        <v>7</v>
      </c>
      <c r="D235" s="27" t="s">
        <v>57</v>
      </c>
      <c r="E235" s="101"/>
      <c r="F235" s="101"/>
      <c r="G235" s="101"/>
      <c r="H235" s="101"/>
      <c r="I235" s="101"/>
      <c r="J235" s="101"/>
      <c r="K235" s="101"/>
      <c r="L235" s="101"/>
      <c r="M235" s="101"/>
      <c r="N235" s="107"/>
      <c r="O235" s="101"/>
      <c r="P235" s="101"/>
      <c r="Q235" s="101"/>
      <c r="R235" s="102"/>
      <c r="S235" s="103"/>
      <c r="T235" s="106"/>
      <c r="U235" s="101"/>
      <c r="V235" s="101"/>
      <c r="W235" s="103"/>
      <c r="X235" s="104"/>
      <c r="Y235" s="101"/>
      <c r="Z235" s="101"/>
      <c r="AA235" s="101"/>
      <c r="AB235" s="101"/>
      <c r="AC235" s="101"/>
      <c r="AD235" s="101"/>
      <c r="AE235" s="101"/>
      <c r="AF235" s="101"/>
      <c r="AG235" s="101"/>
      <c r="AH235" s="101"/>
      <c r="AI235" s="101"/>
      <c r="AJ235" s="105"/>
      <c r="AK235" s="101"/>
      <c r="AL235" s="104"/>
      <c r="AM235" s="101"/>
      <c r="AN235" s="103"/>
      <c r="AO235" s="104"/>
      <c r="AP235" s="104"/>
      <c r="AQ235" s="101"/>
      <c r="AR235" s="101"/>
      <c r="AS235" s="101"/>
      <c r="AT235" s="101"/>
      <c r="AU235" s="101"/>
      <c r="AV235" s="103"/>
      <c r="AW235" s="104"/>
      <c r="AX235" s="101"/>
      <c r="AY235" s="101"/>
      <c r="AZ235" s="101"/>
      <c r="BA235" s="101"/>
      <c r="BB235" s="101"/>
      <c r="BC235" s="101"/>
      <c r="BD235" s="101"/>
      <c r="BE235" s="101"/>
      <c r="BF235" s="105"/>
      <c r="BG235" s="101"/>
      <c r="BH235" s="104"/>
      <c r="BI235" s="101"/>
      <c r="BJ235" s="101"/>
      <c r="BK235" s="101"/>
      <c r="BL235" s="101"/>
      <c r="BM235" s="101"/>
      <c r="BN235" s="101"/>
      <c r="BO235" s="101"/>
      <c r="BP235" s="101"/>
      <c r="BQ235" s="101"/>
      <c r="BR235" s="101"/>
      <c r="BS235" s="101"/>
      <c r="BT235" s="101"/>
      <c r="BU235" s="103"/>
      <c r="BV235" s="43"/>
      <c r="BY235" s="136"/>
      <c r="BZ235" s="136"/>
      <c r="CA235" s="136"/>
      <c r="CB235" s="136"/>
      <c r="CC235" s="136"/>
      <c r="CD235" s="136"/>
      <c r="CE235" s="43"/>
      <c r="CF235" s="137"/>
      <c r="CG235" s="38"/>
      <c r="CH235" s="28"/>
      <c r="CI235" s="29"/>
      <c r="CM235" s="141"/>
      <c r="CN235" s="141"/>
      <c r="CO235" s="141"/>
      <c r="CP235" s="141"/>
      <c r="CQ235" s="141"/>
      <c r="CR235" s="146"/>
      <c r="CS235" s="146"/>
      <c r="CT235" s="146"/>
      <c r="CU235" s="141"/>
      <c r="CV235" s="141"/>
      <c r="CW235" s="141"/>
      <c r="CX235" s="141"/>
      <c r="CY235" s="141"/>
      <c r="CZ235" s="141"/>
      <c r="DA235" s="141"/>
      <c r="DB235" s="141"/>
      <c r="DC235" s="141"/>
      <c r="DD235" s="169">
        <v>1239</v>
      </c>
      <c r="DE235" s="141">
        <v>275</v>
      </c>
      <c r="DF235" s="143">
        <v>2.35</v>
      </c>
      <c r="DG235" s="143"/>
      <c r="DH235" s="141"/>
      <c r="DI235" s="141"/>
      <c r="DJ235" s="141"/>
      <c r="DK235" s="143"/>
      <c r="DL235" s="141"/>
      <c r="DM235" s="145"/>
      <c r="DN235" s="141"/>
      <c r="DO235" s="141"/>
      <c r="DP235" s="141"/>
      <c r="DQ235" s="143"/>
      <c r="DR235" s="141"/>
      <c r="DS235" s="143"/>
      <c r="DT235" s="141"/>
      <c r="DU235" s="143"/>
      <c r="DX235" s="28"/>
      <c r="DY235" s="29"/>
      <c r="EB235" s="157"/>
      <c r="EC235" s="157"/>
      <c r="ED235" s="157"/>
      <c r="EE235" s="157"/>
      <c r="EF235" s="157"/>
      <c r="EG235" s="157"/>
      <c r="EH235" s="158"/>
      <c r="EI235" s="158"/>
      <c r="EJ235" s="158"/>
      <c r="EK235" s="157"/>
      <c r="EL235" s="157"/>
      <c r="EM235" s="157"/>
      <c r="EN235" s="157"/>
      <c r="EO235" s="157"/>
      <c r="EP235" s="157"/>
      <c r="EQ235" s="157"/>
      <c r="ER235" s="157"/>
      <c r="ES235" s="157"/>
      <c r="ET235" s="157"/>
      <c r="EU235" s="157"/>
      <c r="EV235" s="159"/>
      <c r="EW235" s="157"/>
      <c r="EX235" s="157"/>
      <c r="EY235" s="157"/>
      <c r="EZ235" s="157"/>
      <c r="FA235" s="157"/>
      <c r="FB235" s="157"/>
      <c r="FC235" s="157"/>
      <c r="FD235" s="157"/>
      <c r="FE235" s="157"/>
      <c r="FF235" s="157"/>
      <c r="FG235" s="160"/>
      <c r="FH235" s="161"/>
      <c r="FI235" s="157"/>
      <c r="FJ235" s="157"/>
    </row>
    <row r="236" spans="1:166" s="27" customFormat="1" x14ac:dyDescent="0.25">
      <c r="A236" s="52">
        <v>45980</v>
      </c>
      <c r="B236" s="37" t="s">
        <v>47</v>
      </c>
      <c r="C236" s="27" t="s">
        <v>7</v>
      </c>
      <c r="D236" s="27" t="s">
        <v>57</v>
      </c>
      <c r="E236" s="101"/>
      <c r="F236" s="101"/>
      <c r="G236" s="101"/>
      <c r="H236" s="101"/>
      <c r="I236" s="101"/>
      <c r="J236" s="101"/>
      <c r="K236" s="101"/>
      <c r="L236" s="101"/>
      <c r="M236" s="101"/>
      <c r="N236" s="107"/>
      <c r="O236" s="101"/>
      <c r="P236" s="101"/>
      <c r="Q236" s="101"/>
      <c r="R236" s="102"/>
      <c r="S236" s="103"/>
      <c r="T236" s="106"/>
      <c r="U236" s="101"/>
      <c r="V236" s="101"/>
      <c r="W236" s="103"/>
      <c r="X236" s="104"/>
      <c r="Y236" s="101"/>
      <c r="Z236" s="101"/>
      <c r="AA236" s="101"/>
      <c r="AB236" s="101"/>
      <c r="AC236" s="101"/>
      <c r="AD236" s="101"/>
      <c r="AE236" s="101"/>
      <c r="AF236" s="101"/>
      <c r="AG236" s="101"/>
      <c r="AH236" s="101"/>
      <c r="AI236" s="101"/>
      <c r="AJ236" s="105"/>
      <c r="AK236" s="101"/>
      <c r="AL236" s="104"/>
      <c r="AM236" s="101"/>
      <c r="AN236" s="103"/>
      <c r="AO236" s="104"/>
      <c r="AP236" s="104"/>
      <c r="AQ236" s="101"/>
      <c r="AR236" s="101"/>
      <c r="AS236" s="101"/>
      <c r="AT236" s="101"/>
      <c r="AU236" s="101"/>
      <c r="AV236" s="103"/>
      <c r="AW236" s="104"/>
      <c r="AX236" s="101"/>
      <c r="AY236" s="101"/>
      <c r="AZ236" s="101"/>
      <c r="BA236" s="101"/>
      <c r="BB236" s="101"/>
      <c r="BC236" s="101"/>
      <c r="BD236" s="101"/>
      <c r="BE236" s="101"/>
      <c r="BF236" s="105"/>
      <c r="BG236" s="101"/>
      <c r="BH236" s="104"/>
      <c r="BI236" s="101"/>
      <c r="BJ236" s="101"/>
      <c r="BK236" s="101"/>
      <c r="BL236" s="101"/>
      <c r="BM236" s="101"/>
      <c r="BN236" s="101"/>
      <c r="BO236" s="101"/>
      <c r="BP236" s="101"/>
      <c r="BQ236" s="101"/>
      <c r="BR236" s="101"/>
      <c r="BS236" s="101"/>
      <c r="BT236" s="101"/>
      <c r="BU236" s="103"/>
      <c r="BV236" s="43"/>
      <c r="BY236" s="136"/>
      <c r="BZ236" s="136"/>
      <c r="CA236" s="136"/>
      <c r="CB236" s="136"/>
      <c r="CC236" s="136"/>
      <c r="CD236" s="136"/>
      <c r="CE236" s="43"/>
      <c r="CF236" s="137"/>
      <c r="CG236" s="38"/>
      <c r="CH236" s="28"/>
      <c r="CI236" s="29"/>
      <c r="CM236" s="141"/>
      <c r="CN236" s="141"/>
      <c r="CO236" s="141"/>
      <c r="CP236" s="141"/>
      <c r="CQ236" s="141"/>
      <c r="CR236" s="146"/>
      <c r="CS236" s="146"/>
      <c r="CT236" s="146"/>
      <c r="CU236" s="141"/>
      <c r="CV236" s="141"/>
      <c r="CW236" s="141"/>
      <c r="CX236" s="141"/>
      <c r="CY236" s="141"/>
      <c r="CZ236" s="141"/>
      <c r="DA236" s="141"/>
      <c r="DB236" s="141"/>
      <c r="DC236" s="141"/>
      <c r="DD236" s="169">
        <v>1302</v>
      </c>
      <c r="DE236" s="141">
        <v>276</v>
      </c>
      <c r="DF236" s="143">
        <v>2.36</v>
      </c>
      <c r="DG236" s="143"/>
      <c r="DH236" s="141"/>
      <c r="DI236" s="141"/>
      <c r="DJ236" s="141"/>
      <c r="DK236" s="143"/>
      <c r="DL236" s="141"/>
      <c r="DM236" s="145"/>
      <c r="DN236" s="141"/>
      <c r="DO236" s="141"/>
      <c r="DP236" s="141"/>
      <c r="DQ236" s="143"/>
      <c r="DR236" s="141"/>
      <c r="DS236" s="143"/>
      <c r="DT236" s="141"/>
      <c r="DU236" s="143"/>
      <c r="DX236" s="28"/>
      <c r="DY236" s="29"/>
      <c r="EB236" s="157"/>
      <c r="EC236" s="157"/>
      <c r="ED236" s="157"/>
      <c r="EE236" s="157"/>
      <c r="EF236" s="157"/>
      <c r="EG236" s="157"/>
      <c r="EH236" s="158"/>
      <c r="EI236" s="158"/>
      <c r="EJ236" s="158"/>
      <c r="EK236" s="157"/>
      <c r="EL236" s="157"/>
      <c r="EM236" s="157"/>
      <c r="EN236" s="157"/>
      <c r="EO236" s="157"/>
      <c r="EP236" s="157"/>
      <c r="EQ236" s="157"/>
      <c r="ER236" s="157"/>
      <c r="ES236" s="157"/>
      <c r="ET236" s="157"/>
      <c r="EU236" s="157"/>
      <c r="EV236" s="159"/>
      <c r="EW236" s="157"/>
      <c r="EX236" s="157"/>
      <c r="EY236" s="157"/>
      <c r="EZ236" s="157"/>
      <c r="FA236" s="157"/>
      <c r="FB236" s="157"/>
      <c r="FC236" s="157"/>
      <c r="FD236" s="157"/>
      <c r="FE236" s="157"/>
      <c r="FF236" s="157"/>
      <c r="FG236" s="160"/>
      <c r="FH236" s="161"/>
      <c r="FI236" s="157"/>
      <c r="FJ236" s="157"/>
    </row>
    <row r="237" spans="1:166" s="27" customFormat="1" x14ac:dyDescent="0.25">
      <c r="A237" s="52">
        <v>45981</v>
      </c>
      <c r="B237" s="37" t="s">
        <v>47</v>
      </c>
      <c r="C237" s="27" t="s">
        <v>7</v>
      </c>
      <c r="D237" s="27" t="s">
        <v>57</v>
      </c>
      <c r="E237" s="101"/>
      <c r="F237" s="101"/>
      <c r="G237" s="101"/>
      <c r="H237" s="101"/>
      <c r="I237" s="101"/>
      <c r="J237" s="101"/>
      <c r="K237" s="101"/>
      <c r="L237" s="101"/>
      <c r="M237" s="101"/>
      <c r="N237" s="107"/>
      <c r="O237" s="101"/>
      <c r="P237" s="101"/>
      <c r="Q237" s="101"/>
      <c r="R237" s="102"/>
      <c r="S237" s="103"/>
      <c r="T237" s="106"/>
      <c r="U237" s="101"/>
      <c r="V237" s="101"/>
      <c r="W237" s="103"/>
      <c r="X237" s="104"/>
      <c r="Y237" s="101"/>
      <c r="Z237" s="101"/>
      <c r="AA237" s="101"/>
      <c r="AB237" s="101"/>
      <c r="AC237" s="101"/>
      <c r="AD237" s="101"/>
      <c r="AE237" s="101"/>
      <c r="AF237" s="101"/>
      <c r="AG237" s="101"/>
      <c r="AH237" s="101"/>
      <c r="AI237" s="101"/>
      <c r="AJ237" s="105"/>
      <c r="AK237" s="101"/>
      <c r="AL237" s="104"/>
      <c r="AM237" s="101"/>
      <c r="AN237" s="103"/>
      <c r="AO237" s="104"/>
      <c r="AP237" s="104"/>
      <c r="AQ237" s="101"/>
      <c r="AR237" s="101"/>
      <c r="AS237" s="101"/>
      <c r="AT237" s="101"/>
      <c r="AU237" s="101"/>
      <c r="AV237" s="103"/>
      <c r="AW237" s="104"/>
      <c r="AX237" s="101"/>
      <c r="AY237" s="101"/>
      <c r="AZ237" s="101"/>
      <c r="BA237" s="101"/>
      <c r="BB237" s="101"/>
      <c r="BC237" s="101"/>
      <c r="BD237" s="101"/>
      <c r="BE237" s="101"/>
      <c r="BF237" s="105"/>
      <c r="BG237" s="101"/>
      <c r="BH237" s="104"/>
      <c r="BI237" s="101"/>
      <c r="BJ237" s="101"/>
      <c r="BK237" s="101"/>
      <c r="BL237" s="101"/>
      <c r="BM237" s="101"/>
      <c r="BN237" s="101"/>
      <c r="BO237" s="101"/>
      <c r="BP237" s="101"/>
      <c r="BQ237" s="101"/>
      <c r="BR237" s="101"/>
      <c r="BS237" s="101"/>
      <c r="BT237" s="101"/>
      <c r="BU237" s="103"/>
      <c r="BV237" s="43"/>
      <c r="BY237" s="136"/>
      <c r="BZ237" s="136"/>
      <c r="CA237" s="136"/>
      <c r="CB237" s="136"/>
      <c r="CC237" s="136"/>
      <c r="CD237" s="136"/>
      <c r="CE237" s="43"/>
      <c r="CF237" s="137"/>
      <c r="CG237" s="38"/>
      <c r="CH237" s="28"/>
      <c r="CI237" s="29"/>
      <c r="CM237" s="141"/>
      <c r="CN237" s="141"/>
      <c r="CO237" s="141"/>
      <c r="CP237" s="141"/>
      <c r="CQ237" s="141"/>
      <c r="CR237" s="146"/>
      <c r="CS237" s="146"/>
      <c r="CT237" s="146"/>
      <c r="CU237" s="141"/>
      <c r="CV237" s="141"/>
      <c r="CW237" s="141"/>
      <c r="CX237" s="141"/>
      <c r="CY237" s="141"/>
      <c r="CZ237" s="141"/>
      <c r="DA237" s="141"/>
      <c r="DB237" s="141"/>
      <c r="DC237" s="141"/>
      <c r="DD237" s="169">
        <v>1250</v>
      </c>
      <c r="DE237" s="141">
        <v>277</v>
      </c>
      <c r="DF237" s="143">
        <v>2.37</v>
      </c>
      <c r="DG237" s="143"/>
      <c r="DH237" s="141"/>
      <c r="DI237" s="141"/>
      <c r="DJ237" s="141"/>
      <c r="DK237" s="143"/>
      <c r="DL237" s="141"/>
      <c r="DM237" s="145"/>
      <c r="DN237" s="141"/>
      <c r="DO237" s="141"/>
      <c r="DP237" s="141"/>
      <c r="DQ237" s="143"/>
      <c r="DR237" s="141"/>
      <c r="DS237" s="143"/>
      <c r="DT237" s="141"/>
      <c r="DU237" s="143"/>
      <c r="DX237" s="28"/>
      <c r="DY237" s="29"/>
      <c r="EB237" s="157"/>
      <c r="EC237" s="157"/>
      <c r="ED237" s="157"/>
      <c r="EE237" s="157"/>
      <c r="EF237" s="157"/>
      <c r="EG237" s="157"/>
      <c r="EH237" s="158"/>
      <c r="EI237" s="158"/>
      <c r="EJ237" s="158"/>
      <c r="EK237" s="157"/>
      <c r="EL237" s="157"/>
      <c r="EM237" s="157"/>
      <c r="EN237" s="157"/>
      <c r="EO237" s="157"/>
      <c r="EP237" s="157"/>
      <c r="EQ237" s="157"/>
      <c r="ER237" s="157"/>
      <c r="ES237" s="157"/>
      <c r="ET237" s="157"/>
      <c r="EU237" s="157"/>
      <c r="EV237" s="159"/>
      <c r="EW237" s="157"/>
      <c r="EX237" s="157"/>
      <c r="EY237" s="157"/>
      <c r="EZ237" s="157"/>
      <c r="FA237" s="157"/>
      <c r="FB237" s="157"/>
      <c r="FC237" s="157"/>
      <c r="FD237" s="157"/>
      <c r="FE237" s="157"/>
      <c r="FF237" s="157"/>
      <c r="FG237" s="160"/>
      <c r="FH237" s="161"/>
      <c r="FI237" s="157"/>
      <c r="FJ237" s="157"/>
    </row>
    <row r="238" spans="1:166" s="27" customFormat="1" x14ac:dyDescent="0.25">
      <c r="A238" s="52">
        <v>45982</v>
      </c>
      <c r="B238" s="37" t="s">
        <v>47</v>
      </c>
      <c r="C238" s="27" t="s">
        <v>7</v>
      </c>
      <c r="D238" s="27" t="s">
        <v>57</v>
      </c>
      <c r="E238" s="101"/>
      <c r="F238" s="101"/>
      <c r="G238" s="101"/>
      <c r="H238" s="101"/>
      <c r="I238" s="101"/>
      <c r="J238" s="101"/>
      <c r="K238" s="101"/>
      <c r="L238" s="101"/>
      <c r="M238" s="101"/>
      <c r="N238" s="107"/>
      <c r="O238" s="101"/>
      <c r="P238" s="101"/>
      <c r="Q238" s="101"/>
      <c r="R238" s="102"/>
      <c r="S238" s="103"/>
      <c r="T238" s="106"/>
      <c r="U238" s="101"/>
      <c r="V238" s="101"/>
      <c r="W238" s="103"/>
      <c r="X238" s="104"/>
      <c r="Y238" s="101"/>
      <c r="Z238" s="101"/>
      <c r="AA238" s="101"/>
      <c r="AB238" s="101"/>
      <c r="AC238" s="101"/>
      <c r="AD238" s="101"/>
      <c r="AE238" s="101"/>
      <c r="AF238" s="101"/>
      <c r="AG238" s="101"/>
      <c r="AH238" s="101"/>
      <c r="AI238" s="101"/>
      <c r="AJ238" s="105"/>
      <c r="AK238" s="101"/>
      <c r="AL238" s="104"/>
      <c r="AM238" s="101"/>
      <c r="AN238" s="103"/>
      <c r="AO238" s="104"/>
      <c r="AP238" s="104"/>
      <c r="AQ238" s="101"/>
      <c r="AR238" s="101"/>
      <c r="AS238" s="101"/>
      <c r="AT238" s="101"/>
      <c r="AU238" s="101"/>
      <c r="AV238" s="103"/>
      <c r="AW238" s="104"/>
      <c r="AX238" s="101"/>
      <c r="AY238" s="101"/>
      <c r="AZ238" s="101"/>
      <c r="BA238" s="101"/>
      <c r="BB238" s="101"/>
      <c r="BC238" s="101"/>
      <c r="BD238" s="101"/>
      <c r="BE238" s="101"/>
      <c r="BF238" s="105"/>
      <c r="BG238" s="101"/>
      <c r="BH238" s="104"/>
      <c r="BI238" s="101"/>
      <c r="BJ238" s="101"/>
      <c r="BK238" s="101"/>
      <c r="BL238" s="101"/>
      <c r="BM238" s="101"/>
      <c r="BN238" s="101"/>
      <c r="BO238" s="101"/>
      <c r="BP238" s="101"/>
      <c r="BQ238" s="101"/>
      <c r="BR238" s="101"/>
      <c r="BS238" s="101"/>
      <c r="BT238" s="101"/>
      <c r="BU238" s="103"/>
      <c r="BV238" s="43"/>
      <c r="BY238" s="136"/>
      <c r="BZ238" s="136"/>
      <c r="CA238" s="136"/>
      <c r="CB238" s="136"/>
      <c r="CC238" s="136"/>
      <c r="CD238" s="136"/>
      <c r="CE238" s="43"/>
      <c r="CF238" s="137"/>
      <c r="CG238" s="38"/>
      <c r="CH238" s="28"/>
      <c r="CI238" s="29"/>
      <c r="CM238" s="141"/>
      <c r="CN238" s="141"/>
      <c r="CO238" s="141"/>
      <c r="CP238" s="141"/>
      <c r="CQ238" s="141"/>
      <c r="CR238" s="146"/>
      <c r="CS238" s="146"/>
      <c r="CT238" s="146"/>
      <c r="CU238" s="141"/>
      <c r="CV238" s="141"/>
      <c r="CW238" s="141"/>
      <c r="CX238" s="141"/>
      <c r="CY238" s="141"/>
      <c r="CZ238" s="141"/>
      <c r="DA238" s="141"/>
      <c r="DB238" s="141"/>
      <c r="DC238" s="141"/>
      <c r="DD238" s="169">
        <v>554</v>
      </c>
      <c r="DE238" s="141">
        <v>278</v>
      </c>
      <c r="DF238" s="143">
        <v>2.38</v>
      </c>
      <c r="DG238" s="143"/>
      <c r="DH238" s="141"/>
      <c r="DI238" s="141"/>
      <c r="DJ238" s="141"/>
      <c r="DK238" s="143"/>
      <c r="DL238" s="141"/>
      <c r="DM238" s="145"/>
      <c r="DN238" s="141"/>
      <c r="DO238" s="141"/>
      <c r="DP238" s="141"/>
      <c r="DQ238" s="143"/>
      <c r="DR238" s="141"/>
      <c r="DS238" s="143"/>
      <c r="DT238" s="141"/>
      <c r="DU238" s="143"/>
      <c r="DX238" s="28"/>
      <c r="DY238" s="29"/>
      <c r="EB238" s="157"/>
      <c r="EC238" s="157"/>
      <c r="ED238" s="157"/>
      <c r="EE238" s="157"/>
      <c r="EF238" s="157"/>
      <c r="EG238" s="157"/>
      <c r="EH238" s="158"/>
      <c r="EI238" s="158"/>
      <c r="EJ238" s="158"/>
      <c r="EK238" s="157"/>
      <c r="EL238" s="157"/>
      <c r="EM238" s="157"/>
      <c r="EN238" s="157"/>
      <c r="EO238" s="157"/>
      <c r="EP238" s="157"/>
      <c r="EQ238" s="157"/>
      <c r="ER238" s="157"/>
      <c r="ES238" s="157"/>
      <c r="ET238" s="157"/>
      <c r="EU238" s="157"/>
      <c r="EV238" s="159"/>
      <c r="EW238" s="157"/>
      <c r="EX238" s="157"/>
      <c r="EY238" s="157"/>
      <c r="EZ238" s="157"/>
      <c r="FA238" s="157"/>
      <c r="FB238" s="157"/>
      <c r="FC238" s="157"/>
      <c r="FD238" s="157"/>
      <c r="FE238" s="157"/>
      <c r="FF238" s="157"/>
      <c r="FG238" s="160"/>
      <c r="FH238" s="161"/>
      <c r="FI238" s="157"/>
      <c r="FJ238" s="157"/>
    </row>
    <row r="239" spans="1:166" s="27" customFormat="1" x14ac:dyDescent="0.25">
      <c r="A239" s="52">
        <v>45983</v>
      </c>
      <c r="B239" s="37" t="s">
        <v>47</v>
      </c>
      <c r="C239" s="27" t="s">
        <v>7</v>
      </c>
      <c r="D239" s="27" t="s">
        <v>57</v>
      </c>
      <c r="E239" s="101"/>
      <c r="F239" s="101"/>
      <c r="G239" s="101"/>
      <c r="H239" s="101"/>
      <c r="I239" s="101"/>
      <c r="J239" s="101"/>
      <c r="K239" s="101"/>
      <c r="L239" s="101"/>
      <c r="M239" s="101"/>
      <c r="N239" s="107"/>
      <c r="O239" s="101"/>
      <c r="P239" s="101"/>
      <c r="Q239" s="101"/>
      <c r="R239" s="102"/>
      <c r="S239" s="103"/>
      <c r="T239" s="106"/>
      <c r="U239" s="101"/>
      <c r="V239" s="101"/>
      <c r="W239" s="103"/>
      <c r="X239" s="104"/>
      <c r="Y239" s="101"/>
      <c r="Z239" s="101"/>
      <c r="AA239" s="101"/>
      <c r="AB239" s="101"/>
      <c r="AC239" s="101"/>
      <c r="AD239" s="101"/>
      <c r="AE239" s="101"/>
      <c r="AF239" s="101"/>
      <c r="AG239" s="101"/>
      <c r="AH239" s="101"/>
      <c r="AI239" s="101"/>
      <c r="AJ239" s="105"/>
      <c r="AK239" s="101"/>
      <c r="AL239" s="104"/>
      <c r="AM239" s="101"/>
      <c r="AN239" s="103"/>
      <c r="AO239" s="104"/>
      <c r="AP239" s="104"/>
      <c r="AQ239" s="101"/>
      <c r="AR239" s="101"/>
      <c r="AS239" s="101"/>
      <c r="AT239" s="101"/>
      <c r="AU239" s="101"/>
      <c r="AV239" s="103"/>
      <c r="AW239" s="104"/>
      <c r="AX239" s="101"/>
      <c r="AY239" s="101"/>
      <c r="AZ239" s="101"/>
      <c r="BA239" s="101"/>
      <c r="BB239" s="101"/>
      <c r="BC239" s="101"/>
      <c r="BD239" s="101"/>
      <c r="BE239" s="101"/>
      <c r="BF239" s="105"/>
      <c r="BG239" s="101"/>
      <c r="BH239" s="104"/>
      <c r="BI239" s="101"/>
      <c r="BJ239" s="101"/>
      <c r="BK239" s="101"/>
      <c r="BL239" s="101"/>
      <c r="BM239" s="101"/>
      <c r="BN239" s="101"/>
      <c r="BO239" s="101"/>
      <c r="BP239" s="101"/>
      <c r="BQ239" s="101"/>
      <c r="BR239" s="101"/>
      <c r="BS239" s="101"/>
      <c r="BT239" s="101"/>
      <c r="BU239" s="103"/>
      <c r="BV239" s="43"/>
      <c r="BY239" s="136"/>
      <c r="BZ239" s="136"/>
      <c r="CA239" s="136"/>
      <c r="CB239" s="136"/>
      <c r="CC239" s="136"/>
      <c r="CD239" s="136"/>
      <c r="CE239" s="43"/>
      <c r="CF239" s="137"/>
      <c r="CG239" s="38"/>
      <c r="CH239" s="28"/>
      <c r="CI239" s="29"/>
      <c r="CM239" s="141"/>
      <c r="CN239" s="141"/>
      <c r="CO239" s="141"/>
      <c r="CP239" s="141"/>
      <c r="CQ239" s="141"/>
      <c r="CR239" s="146"/>
      <c r="CS239" s="146"/>
      <c r="CT239" s="146"/>
      <c r="CU239" s="141"/>
      <c r="CV239" s="141"/>
      <c r="CW239" s="141"/>
      <c r="CX239" s="141"/>
      <c r="CY239" s="141"/>
      <c r="CZ239" s="141"/>
      <c r="DA239" s="141"/>
      <c r="DB239" s="141"/>
      <c r="DC239" s="141"/>
      <c r="DD239" s="169" t="s">
        <v>202</v>
      </c>
      <c r="DE239" s="141">
        <v>279</v>
      </c>
      <c r="DF239" s="143">
        <v>2.39</v>
      </c>
      <c r="DG239" s="143"/>
      <c r="DH239" s="141"/>
      <c r="DI239" s="141"/>
      <c r="DJ239" s="141"/>
      <c r="DK239" s="143"/>
      <c r="DL239" s="141"/>
      <c r="DM239" s="145"/>
      <c r="DN239" s="141"/>
      <c r="DO239" s="141"/>
      <c r="DP239" s="141"/>
      <c r="DQ239" s="143"/>
      <c r="DR239" s="141"/>
      <c r="DS239" s="143"/>
      <c r="DT239" s="141"/>
      <c r="DU239" s="143"/>
      <c r="DX239" s="28"/>
      <c r="DY239" s="29"/>
      <c r="EB239" s="157"/>
      <c r="EC239" s="157"/>
      <c r="ED239" s="157"/>
      <c r="EE239" s="157"/>
      <c r="EF239" s="157"/>
      <c r="EG239" s="157"/>
      <c r="EH239" s="158"/>
      <c r="EI239" s="158"/>
      <c r="EJ239" s="158"/>
      <c r="EK239" s="157"/>
      <c r="EL239" s="157"/>
      <c r="EM239" s="157"/>
      <c r="EN239" s="157"/>
      <c r="EO239" s="157"/>
      <c r="EP239" s="157"/>
      <c r="EQ239" s="157"/>
      <c r="ER239" s="157"/>
      <c r="ES239" s="157"/>
      <c r="ET239" s="157"/>
      <c r="EU239" s="157"/>
      <c r="EV239" s="159"/>
      <c r="EW239" s="157"/>
      <c r="EX239" s="157"/>
      <c r="EY239" s="157"/>
      <c r="EZ239" s="157"/>
      <c r="FA239" s="157"/>
      <c r="FB239" s="157"/>
      <c r="FC239" s="157"/>
      <c r="FD239" s="157"/>
      <c r="FE239" s="157"/>
      <c r="FF239" s="157"/>
      <c r="FG239" s="160"/>
      <c r="FH239" s="161"/>
      <c r="FI239" s="157"/>
      <c r="FJ239" s="157"/>
    </row>
    <row r="240" spans="1:166" s="27" customFormat="1" x14ac:dyDescent="0.25">
      <c r="A240" s="52">
        <v>45984</v>
      </c>
      <c r="B240" s="37" t="s">
        <v>47</v>
      </c>
      <c r="C240" s="27" t="s">
        <v>7</v>
      </c>
      <c r="D240" s="27" t="s">
        <v>57</v>
      </c>
      <c r="E240" s="101"/>
      <c r="F240" s="101"/>
      <c r="G240" s="101"/>
      <c r="H240" s="101"/>
      <c r="I240" s="101"/>
      <c r="J240" s="101"/>
      <c r="K240" s="101"/>
      <c r="L240" s="101"/>
      <c r="M240" s="101"/>
      <c r="N240" s="107"/>
      <c r="O240" s="101"/>
      <c r="P240" s="101"/>
      <c r="Q240" s="101"/>
      <c r="R240" s="102"/>
      <c r="S240" s="103"/>
      <c r="T240" s="106"/>
      <c r="U240" s="101"/>
      <c r="V240" s="101"/>
      <c r="W240" s="103"/>
      <c r="X240" s="104"/>
      <c r="Y240" s="101"/>
      <c r="Z240" s="101"/>
      <c r="AA240" s="101"/>
      <c r="AB240" s="101"/>
      <c r="AC240" s="101"/>
      <c r="AD240" s="101"/>
      <c r="AE240" s="101"/>
      <c r="AF240" s="101"/>
      <c r="AG240" s="101"/>
      <c r="AH240" s="101"/>
      <c r="AI240" s="101"/>
      <c r="AJ240" s="105"/>
      <c r="AK240" s="101"/>
      <c r="AL240" s="104"/>
      <c r="AM240" s="101"/>
      <c r="AN240" s="103"/>
      <c r="AO240" s="104"/>
      <c r="AP240" s="104"/>
      <c r="AQ240" s="101"/>
      <c r="AR240" s="101"/>
      <c r="AS240" s="101"/>
      <c r="AT240" s="101"/>
      <c r="AU240" s="101"/>
      <c r="AV240" s="103"/>
      <c r="AW240" s="104"/>
      <c r="AX240" s="101"/>
      <c r="AY240" s="101"/>
      <c r="AZ240" s="101"/>
      <c r="BA240" s="101"/>
      <c r="BB240" s="101"/>
      <c r="BC240" s="101"/>
      <c r="BD240" s="101"/>
      <c r="BE240" s="101"/>
      <c r="BF240" s="105"/>
      <c r="BG240" s="101"/>
      <c r="BH240" s="104"/>
      <c r="BI240" s="101"/>
      <c r="BJ240" s="101"/>
      <c r="BK240" s="101"/>
      <c r="BL240" s="101"/>
      <c r="BM240" s="101"/>
      <c r="BN240" s="101"/>
      <c r="BO240" s="101"/>
      <c r="BP240" s="101"/>
      <c r="BQ240" s="101"/>
      <c r="BR240" s="101"/>
      <c r="BS240" s="101"/>
      <c r="BT240" s="101"/>
      <c r="BU240" s="103"/>
      <c r="BV240" s="43"/>
      <c r="BY240" s="136"/>
      <c r="BZ240" s="136"/>
      <c r="CA240" s="136"/>
      <c r="CB240" s="136"/>
      <c r="CC240" s="136"/>
      <c r="CD240" s="136"/>
      <c r="CE240" s="43"/>
      <c r="CF240" s="137"/>
      <c r="CG240" s="38"/>
      <c r="CH240" s="28"/>
      <c r="CI240" s="29"/>
      <c r="CM240" s="141"/>
      <c r="CN240" s="141"/>
      <c r="CO240" s="141"/>
      <c r="CP240" s="141"/>
      <c r="CQ240" s="141"/>
      <c r="CR240" s="146"/>
      <c r="CS240" s="146"/>
      <c r="CT240" s="146"/>
      <c r="CU240" s="141"/>
      <c r="CV240" s="141"/>
      <c r="CW240" s="141"/>
      <c r="CX240" s="141"/>
      <c r="CY240" s="141"/>
      <c r="CZ240" s="141"/>
      <c r="DA240" s="141"/>
      <c r="DB240" s="141"/>
      <c r="DC240" s="141"/>
      <c r="DD240" s="169">
        <v>1789</v>
      </c>
      <c r="DE240" s="141">
        <v>280</v>
      </c>
      <c r="DF240" s="143">
        <v>2.4</v>
      </c>
      <c r="DG240" s="143"/>
      <c r="DH240" s="141"/>
      <c r="DI240" s="141"/>
      <c r="DJ240" s="141"/>
      <c r="DK240" s="143"/>
      <c r="DL240" s="141"/>
      <c r="DM240" s="145"/>
      <c r="DN240" s="141"/>
      <c r="DO240" s="141"/>
      <c r="DP240" s="141"/>
      <c r="DQ240" s="143"/>
      <c r="DR240" s="141"/>
      <c r="DS240" s="143"/>
      <c r="DT240" s="141"/>
      <c r="DU240" s="143"/>
      <c r="DX240" s="28"/>
      <c r="DY240" s="29"/>
      <c r="EB240" s="157"/>
      <c r="EC240" s="157"/>
      <c r="ED240" s="157"/>
      <c r="EE240" s="157"/>
      <c r="EF240" s="157"/>
      <c r="EG240" s="157"/>
      <c r="EH240" s="158"/>
      <c r="EI240" s="158"/>
      <c r="EJ240" s="158"/>
      <c r="EK240" s="157"/>
      <c r="EL240" s="157"/>
      <c r="EM240" s="157"/>
      <c r="EN240" s="157"/>
      <c r="EO240" s="157"/>
      <c r="EP240" s="157"/>
      <c r="EQ240" s="157"/>
      <c r="ER240" s="157"/>
      <c r="ES240" s="157"/>
      <c r="ET240" s="157"/>
      <c r="EU240" s="157"/>
      <c r="EV240" s="159"/>
      <c r="EW240" s="157"/>
      <c r="EX240" s="157"/>
      <c r="EY240" s="157"/>
      <c r="EZ240" s="157"/>
      <c r="FA240" s="157"/>
      <c r="FB240" s="157"/>
      <c r="FC240" s="157"/>
      <c r="FD240" s="157"/>
      <c r="FE240" s="157"/>
      <c r="FF240" s="157"/>
      <c r="FG240" s="160"/>
      <c r="FH240" s="161"/>
      <c r="FI240" s="157"/>
      <c r="FJ240" s="157"/>
    </row>
    <row r="241" spans="1:166" s="27" customFormat="1" x14ac:dyDescent="0.25">
      <c r="A241" s="52">
        <v>45985</v>
      </c>
      <c r="B241" s="37" t="s">
        <v>48</v>
      </c>
      <c r="C241" s="27" t="s">
        <v>7</v>
      </c>
      <c r="D241" s="27" t="s">
        <v>57</v>
      </c>
      <c r="E241" s="101"/>
      <c r="F241" s="101"/>
      <c r="G241" s="101"/>
      <c r="H241" s="101"/>
      <c r="I241" s="101"/>
      <c r="J241" s="101"/>
      <c r="K241" s="101"/>
      <c r="L241" s="101"/>
      <c r="M241" s="101"/>
      <c r="N241" s="107"/>
      <c r="O241" s="101"/>
      <c r="P241" s="101"/>
      <c r="Q241" s="101"/>
      <c r="R241" s="102"/>
      <c r="S241" s="103"/>
      <c r="T241" s="106"/>
      <c r="U241" s="101"/>
      <c r="V241" s="101"/>
      <c r="W241" s="103"/>
      <c r="X241" s="104"/>
      <c r="Y241" s="101"/>
      <c r="Z241" s="101"/>
      <c r="AA241" s="101"/>
      <c r="AB241" s="101"/>
      <c r="AC241" s="101"/>
      <c r="AD241" s="101"/>
      <c r="AE241" s="101"/>
      <c r="AF241" s="101"/>
      <c r="AG241" s="101"/>
      <c r="AH241" s="101"/>
      <c r="AI241" s="101"/>
      <c r="AJ241" s="105"/>
      <c r="AK241" s="101"/>
      <c r="AL241" s="104"/>
      <c r="AM241" s="101"/>
      <c r="AN241" s="103"/>
      <c r="AO241" s="104"/>
      <c r="AP241" s="104"/>
      <c r="AQ241" s="101"/>
      <c r="AR241" s="101"/>
      <c r="AS241" s="101"/>
      <c r="AT241" s="101"/>
      <c r="AU241" s="101"/>
      <c r="AV241" s="103"/>
      <c r="AW241" s="104"/>
      <c r="AX241" s="101"/>
      <c r="AY241" s="101"/>
      <c r="AZ241" s="101"/>
      <c r="BA241" s="101"/>
      <c r="BB241" s="101"/>
      <c r="BC241" s="101"/>
      <c r="BD241" s="101"/>
      <c r="BE241" s="101"/>
      <c r="BF241" s="105"/>
      <c r="BG241" s="101"/>
      <c r="BH241" s="104"/>
      <c r="BI241" s="101"/>
      <c r="BJ241" s="101"/>
      <c r="BK241" s="101"/>
      <c r="BL241" s="101"/>
      <c r="BM241" s="101"/>
      <c r="BN241" s="101"/>
      <c r="BO241" s="101"/>
      <c r="BP241" s="101"/>
      <c r="BQ241" s="101"/>
      <c r="BR241" s="101"/>
      <c r="BS241" s="101"/>
      <c r="BT241" s="101"/>
      <c r="BU241" s="103"/>
      <c r="BV241" s="43"/>
      <c r="BY241" s="136"/>
      <c r="BZ241" s="136"/>
      <c r="CA241" s="136"/>
      <c r="CB241" s="136"/>
      <c r="CC241" s="136"/>
      <c r="CD241" s="136"/>
      <c r="CE241" s="43"/>
      <c r="CF241" s="137"/>
      <c r="CG241" s="38"/>
      <c r="CH241" s="28"/>
      <c r="CI241" s="29"/>
      <c r="CM241" s="141"/>
      <c r="CN241" s="141"/>
      <c r="CO241" s="141"/>
      <c r="CP241" s="141"/>
      <c r="CQ241" s="141"/>
      <c r="CR241" s="146"/>
      <c r="CS241" s="146"/>
      <c r="CT241" s="146"/>
      <c r="CU241" s="141"/>
      <c r="CV241" s="141"/>
      <c r="CW241" s="141"/>
      <c r="CX241" s="141"/>
      <c r="CY241" s="141"/>
      <c r="CZ241" s="141"/>
      <c r="DA241" s="141"/>
      <c r="DB241" s="141"/>
      <c r="DC241" s="141"/>
      <c r="DD241" s="169">
        <v>638</v>
      </c>
      <c r="DE241" s="141">
        <v>281</v>
      </c>
      <c r="DF241" s="143">
        <v>2.41</v>
      </c>
      <c r="DG241" s="143"/>
      <c r="DH241" s="141"/>
      <c r="DI241" s="141"/>
      <c r="DJ241" s="141"/>
      <c r="DK241" s="143"/>
      <c r="DL241" s="141"/>
      <c r="DM241" s="145"/>
      <c r="DN241" s="141"/>
      <c r="DO241" s="141"/>
      <c r="DP241" s="141"/>
      <c r="DQ241" s="143"/>
      <c r="DR241" s="141"/>
      <c r="DS241" s="143"/>
      <c r="DT241" s="141"/>
      <c r="DU241" s="143"/>
      <c r="DX241" s="28"/>
      <c r="DY241" s="29"/>
      <c r="EB241" s="157"/>
      <c r="EC241" s="157"/>
      <c r="ED241" s="157"/>
      <c r="EE241" s="157"/>
      <c r="EF241" s="157"/>
      <c r="EG241" s="157"/>
      <c r="EH241" s="158"/>
      <c r="EI241" s="158"/>
      <c r="EJ241" s="158"/>
      <c r="EK241" s="157"/>
      <c r="EL241" s="157"/>
      <c r="EM241" s="157"/>
      <c r="EN241" s="157"/>
      <c r="EO241" s="157"/>
      <c r="EP241" s="157"/>
      <c r="EQ241" s="157"/>
      <c r="ER241" s="157"/>
      <c r="ES241" s="157"/>
      <c r="ET241" s="157"/>
      <c r="EU241" s="157"/>
      <c r="EV241" s="159"/>
      <c r="EW241" s="157"/>
      <c r="EX241" s="157"/>
      <c r="EY241" s="157"/>
      <c r="EZ241" s="157"/>
      <c r="FA241" s="157"/>
      <c r="FB241" s="157"/>
      <c r="FC241" s="157"/>
      <c r="FD241" s="157"/>
      <c r="FE241" s="157"/>
      <c r="FF241" s="157"/>
      <c r="FG241" s="160"/>
      <c r="FH241" s="161"/>
      <c r="FI241" s="157"/>
      <c r="FJ241" s="157"/>
    </row>
    <row r="242" spans="1:166" s="33" customFormat="1" x14ac:dyDescent="0.25">
      <c r="A242" s="71">
        <v>45986</v>
      </c>
      <c r="B242" s="41" t="s">
        <v>48</v>
      </c>
      <c r="C242" s="33" t="s">
        <v>7</v>
      </c>
      <c r="D242" s="33" t="s">
        <v>57</v>
      </c>
      <c r="E242" s="101"/>
      <c r="F242" s="101"/>
      <c r="G242" s="101"/>
      <c r="H242" s="101"/>
      <c r="I242" s="101"/>
      <c r="J242" s="101"/>
      <c r="K242" s="101"/>
      <c r="L242" s="101"/>
      <c r="M242" s="101"/>
      <c r="N242" s="107"/>
      <c r="O242" s="101"/>
      <c r="P242" s="101"/>
      <c r="Q242" s="101"/>
      <c r="R242" s="102"/>
      <c r="S242" s="103"/>
      <c r="T242" s="106"/>
      <c r="U242" s="101"/>
      <c r="V242" s="101"/>
      <c r="W242" s="103"/>
      <c r="X242" s="104"/>
      <c r="Y242" s="101"/>
      <c r="Z242" s="101"/>
      <c r="AA242" s="101"/>
      <c r="AB242" s="101"/>
      <c r="AC242" s="101"/>
      <c r="AD242" s="101"/>
      <c r="AE242" s="101"/>
      <c r="AF242" s="101"/>
      <c r="AG242" s="101"/>
      <c r="AH242" s="101"/>
      <c r="AI242" s="101"/>
      <c r="AJ242" s="105"/>
      <c r="AK242" s="101"/>
      <c r="AL242" s="104"/>
      <c r="AM242" s="101"/>
      <c r="AN242" s="103"/>
      <c r="AO242" s="104"/>
      <c r="AP242" s="104"/>
      <c r="AQ242" s="101"/>
      <c r="AR242" s="101"/>
      <c r="AS242" s="101"/>
      <c r="AT242" s="101"/>
      <c r="AU242" s="101"/>
      <c r="AV242" s="103"/>
      <c r="AW242" s="104"/>
      <c r="AX242" s="101"/>
      <c r="AY242" s="101"/>
      <c r="AZ242" s="101"/>
      <c r="BA242" s="101"/>
      <c r="BB242" s="101"/>
      <c r="BC242" s="101"/>
      <c r="BD242" s="101"/>
      <c r="BE242" s="101"/>
      <c r="BF242" s="105"/>
      <c r="BG242" s="101"/>
      <c r="BH242" s="104"/>
      <c r="BI242" s="101"/>
      <c r="BJ242" s="101"/>
      <c r="BK242" s="101"/>
      <c r="BL242" s="101"/>
      <c r="BM242" s="101"/>
      <c r="BN242" s="101"/>
      <c r="BO242" s="101"/>
      <c r="BP242" s="101"/>
      <c r="BQ242" s="101"/>
      <c r="BR242" s="101"/>
      <c r="BS242" s="101"/>
      <c r="BT242" s="101"/>
      <c r="BU242" s="103"/>
      <c r="BV242" s="43"/>
      <c r="BW242" s="27"/>
      <c r="BX242" s="27"/>
      <c r="BY242" s="136"/>
      <c r="BZ242" s="136"/>
      <c r="CA242" s="136"/>
      <c r="CB242" s="136"/>
      <c r="CC242" s="136"/>
      <c r="CD242" s="136"/>
      <c r="CE242" s="43"/>
      <c r="CF242" s="137"/>
      <c r="CG242" s="38"/>
      <c r="CH242" s="28"/>
      <c r="CI242" s="29"/>
      <c r="CJ242" s="27"/>
      <c r="CK242" s="27"/>
      <c r="CL242" s="27"/>
      <c r="CM242" s="141"/>
      <c r="CN242" s="141"/>
      <c r="CO242" s="141"/>
      <c r="CP242" s="141"/>
      <c r="CQ242" s="141"/>
      <c r="CR242" s="146"/>
      <c r="CS242" s="146"/>
      <c r="CT242" s="146"/>
      <c r="CU242" s="141"/>
      <c r="CV242" s="141"/>
      <c r="CW242" s="141"/>
      <c r="CX242" s="141"/>
      <c r="CY242" s="141"/>
      <c r="CZ242" s="141"/>
      <c r="DA242" s="141"/>
      <c r="DB242" s="141"/>
      <c r="DC242" s="141"/>
      <c r="DD242" s="169">
        <v>1075</v>
      </c>
      <c r="DE242" s="141">
        <v>282</v>
      </c>
      <c r="DF242" s="143">
        <v>2.42</v>
      </c>
      <c r="DG242" s="143"/>
      <c r="DH242" s="141"/>
      <c r="DI242" s="141"/>
      <c r="DJ242" s="141"/>
      <c r="DK242" s="143"/>
      <c r="DL242" s="141"/>
      <c r="DM242" s="145"/>
      <c r="DN242" s="141"/>
      <c r="DO242" s="141"/>
      <c r="DP242" s="141"/>
      <c r="DQ242" s="143"/>
      <c r="DR242" s="141"/>
      <c r="DS242" s="143"/>
      <c r="DT242" s="141"/>
      <c r="DU242" s="143"/>
      <c r="DV242" s="27"/>
      <c r="DW242" s="27"/>
      <c r="DX242" s="28"/>
      <c r="DY242" s="29"/>
      <c r="DZ242" s="27"/>
      <c r="EA242" s="27"/>
      <c r="EB242" s="157"/>
      <c r="EC242" s="157"/>
      <c r="ED242" s="157"/>
      <c r="EE242" s="157"/>
      <c r="EF242" s="157"/>
      <c r="EG242" s="157"/>
      <c r="EH242" s="158"/>
      <c r="EI242" s="158"/>
      <c r="EJ242" s="158"/>
      <c r="EK242" s="157"/>
      <c r="EL242" s="157"/>
      <c r="EM242" s="157"/>
      <c r="EN242" s="157"/>
      <c r="EO242" s="157"/>
      <c r="EP242" s="157"/>
      <c r="EQ242" s="157"/>
      <c r="ER242" s="157"/>
      <c r="ES242" s="157"/>
      <c r="ET242" s="157"/>
      <c r="EU242" s="157"/>
      <c r="EV242" s="159"/>
      <c r="EW242" s="157"/>
      <c r="EX242" s="157"/>
      <c r="EY242" s="157"/>
      <c r="EZ242" s="157"/>
      <c r="FA242" s="157"/>
      <c r="FB242" s="157"/>
      <c r="FC242" s="157"/>
      <c r="FD242" s="157"/>
      <c r="FE242" s="157"/>
      <c r="FF242" s="157"/>
      <c r="FG242" s="160"/>
      <c r="FH242" s="161"/>
      <c r="FI242" s="157"/>
      <c r="FJ242" s="157"/>
    </row>
    <row r="243" spans="1:166" s="33" customFormat="1" x14ac:dyDescent="0.25">
      <c r="A243" s="71">
        <v>45987</v>
      </c>
      <c r="B243" s="41" t="s">
        <v>48</v>
      </c>
      <c r="C243" s="33" t="s">
        <v>7</v>
      </c>
      <c r="D243" s="33" t="s">
        <v>57</v>
      </c>
      <c r="E243" s="101"/>
      <c r="F243" s="101"/>
      <c r="G243" s="101"/>
      <c r="H243" s="101"/>
      <c r="I243" s="101"/>
      <c r="J243" s="101"/>
      <c r="K243" s="101"/>
      <c r="L243" s="101"/>
      <c r="M243" s="101"/>
      <c r="N243" s="107"/>
      <c r="O243" s="101"/>
      <c r="P243" s="101"/>
      <c r="Q243" s="101"/>
      <c r="R243" s="102"/>
      <c r="S243" s="103"/>
      <c r="T243" s="106"/>
      <c r="U243" s="101"/>
      <c r="V243" s="101"/>
      <c r="W243" s="103"/>
      <c r="X243" s="104"/>
      <c r="Y243" s="101"/>
      <c r="Z243" s="101"/>
      <c r="AA243" s="101"/>
      <c r="AB243" s="101"/>
      <c r="AC243" s="101"/>
      <c r="AD243" s="101"/>
      <c r="AE243" s="101"/>
      <c r="AF243" s="101"/>
      <c r="AG243" s="101"/>
      <c r="AH243" s="101"/>
      <c r="AI243" s="101"/>
      <c r="AJ243" s="105"/>
      <c r="AK243" s="101"/>
      <c r="AL243" s="104"/>
      <c r="AM243" s="101"/>
      <c r="AN243" s="103"/>
      <c r="AO243" s="104"/>
      <c r="AP243" s="104"/>
      <c r="AQ243" s="101"/>
      <c r="AR243" s="101"/>
      <c r="AS243" s="101"/>
      <c r="AT243" s="101"/>
      <c r="AU243" s="101"/>
      <c r="AV243" s="103"/>
      <c r="AW243" s="104"/>
      <c r="AX243" s="101"/>
      <c r="AY243" s="101"/>
      <c r="AZ243" s="101"/>
      <c r="BA243" s="101"/>
      <c r="BB243" s="101"/>
      <c r="BC243" s="101"/>
      <c r="BD243" s="101"/>
      <c r="BE243" s="101"/>
      <c r="BF243" s="105"/>
      <c r="BG243" s="101"/>
      <c r="BH243" s="104"/>
      <c r="BI243" s="101"/>
      <c r="BJ243" s="101"/>
      <c r="BK243" s="101"/>
      <c r="BL243" s="101"/>
      <c r="BM243" s="101"/>
      <c r="BN243" s="101"/>
      <c r="BO243" s="101"/>
      <c r="BP243" s="101"/>
      <c r="BQ243" s="101"/>
      <c r="BR243" s="101"/>
      <c r="BS243" s="101"/>
      <c r="BT243" s="101"/>
      <c r="BU243" s="103"/>
      <c r="BV243" s="43"/>
      <c r="BW243" s="27"/>
      <c r="BX243" s="27"/>
      <c r="BY243" s="136"/>
      <c r="BZ243" s="136"/>
      <c r="CA243" s="136"/>
      <c r="CB243" s="136"/>
      <c r="CC243" s="136"/>
      <c r="CD243" s="136"/>
      <c r="CE243" s="43"/>
      <c r="CF243" s="137"/>
      <c r="CG243" s="38"/>
      <c r="CH243" s="28"/>
      <c r="CI243" s="29"/>
      <c r="CJ243" s="27"/>
      <c r="CK243" s="27"/>
      <c r="CL243" s="27"/>
      <c r="CM243" s="141"/>
      <c r="CN243" s="141"/>
      <c r="CO243" s="141"/>
      <c r="CP243" s="141"/>
      <c r="CQ243" s="141"/>
      <c r="CR243" s="146"/>
      <c r="CS243" s="146"/>
      <c r="CT243" s="146"/>
      <c r="CU243" s="141"/>
      <c r="CV243" s="141"/>
      <c r="CW243" s="141"/>
      <c r="CX243" s="141"/>
      <c r="CY243" s="141"/>
      <c r="CZ243" s="141"/>
      <c r="DA243" s="141"/>
      <c r="DB243" s="141"/>
      <c r="DC243" s="141"/>
      <c r="DD243" s="169">
        <v>1074</v>
      </c>
      <c r="DE243" s="141">
        <v>283</v>
      </c>
      <c r="DF243" s="143">
        <v>2.4300000000000002</v>
      </c>
      <c r="DG243" s="143"/>
      <c r="DH243" s="141"/>
      <c r="DI243" s="141"/>
      <c r="DJ243" s="141"/>
      <c r="DK243" s="143"/>
      <c r="DL243" s="141"/>
      <c r="DM243" s="145"/>
      <c r="DN243" s="141"/>
      <c r="DO243" s="141"/>
      <c r="DP243" s="141"/>
      <c r="DQ243" s="143"/>
      <c r="DR243" s="141"/>
      <c r="DS243" s="143"/>
      <c r="DT243" s="141"/>
      <c r="DU243" s="143"/>
      <c r="DV243" s="27"/>
      <c r="DW243" s="27"/>
      <c r="DX243" s="28"/>
      <c r="DY243" s="29"/>
      <c r="DZ243" s="27"/>
      <c r="EA243" s="27"/>
      <c r="EB243" s="157"/>
      <c r="EC243" s="157"/>
      <c r="ED243" s="157"/>
      <c r="EE243" s="157"/>
      <c r="EF243" s="157"/>
      <c r="EG243" s="157"/>
      <c r="EH243" s="158"/>
      <c r="EI243" s="158"/>
      <c r="EJ243" s="158"/>
      <c r="EK243" s="157"/>
      <c r="EL243" s="157"/>
      <c r="EM243" s="157"/>
      <c r="EN243" s="157"/>
      <c r="EO243" s="157"/>
      <c r="EP243" s="157"/>
      <c r="EQ243" s="157"/>
      <c r="ER243" s="157"/>
      <c r="ES243" s="157"/>
      <c r="ET243" s="157"/>
      <c r="EU243" s="157"/>
      <c r="EV243" s="159"/>
      <c r="EW243" s="157"/>
      <c r="EX243" s="157"/>
      <c r="EY243" s="157"/>
      <c r="EZ243" s="157"/>
      <c r="FA243" s="157"/>
      <c r="FB243" s="157"/>
      <c r="FC243" s="157"/>
      <c r="FD243" s="157"/>
      <c r="FE243" s="157"/>
      <c r="FF243" s="157"/>
      <c r="FG243" s="160"/>
      <c r="FH243" s="161"/>
      <c r="FI243" s="157"/>
      <c r="FJ243" s="157"/>
    </row>
    <row r="244" spans="1:166" s="27" customFormat="1" x14ac:dyDescent="0.25">
      <c r="A244" s="52">
        <v>45988</v>
      </c>
      <c r="B244" s="37" t="s">
        <v>48</v>
      </c>
      <c r="C244" s="27" t="s">
        <v>7</v>
      </c>
      <c r="D244" s="27" t="s">
        <v>57</v>
      </c>
      <c r="E244" s="101"/>
      <c r="F244" s="101"/>
      <c r="G244" s="101"/>
      <c r="H244" s="101"/>
      <c r="I244" s="101"/>
      <c r="J244" s="101"/>
      <c r="K244" s="101"/>
      <c r="L244" s="101"/>
      <c r="M244" s="101"/>
      <c r="N244" s="107"/>
      <c r="O244" s="101"/>
      <c r="P244" s="101"/>
      <c r="Q244" s="101"/>
      <c r="R244" s="102"/>
      <c r="S244" s="103"/>
      <c r="T244" s="106"/>
      <c r="U244" s="101"/>
      <c r="V244" s="101"/>
      <c r="W244" s="103"/>
      <c r="X244" s="104"/>
      <c r="Y244" s="101"/>
      <c r="Z244" s="101"/>
      <c r="AA244" s="101"/>
      <c r="AB244" s="101"/>
      <c r="AC244" s="101"/>
      <c r="AD244" s="101"/>
      <c r="AE244" s="101"/>
      <c r="AF244" s="101"/>
      <c r="AG244" s="101"/>
      <c r="AH244" s="101"/>
      <c r="AI244" s="101"/>
      <c r="AJ244" s="105"/>
      <c r="AK244" s="101"/>
      <c r="AL244" s="104"/>
      <c r="AM244" s="101"/>
      <c r="AN244" s="103"/>
      <c r="AO244" s="104"/>
      <c r="AP244" s="104"/>
      <c r="AQ244" s="101"/>
      <c r="AR244" s="101"/>
      <c r="AS244" s="101"/>
      <c r="AT244" s="101"/>
      <c r="AU244" s="101"/>
      <c r="AV244" s="103"/>
      <c r="AW244" s="104"/>
      <c r="AX244" s="101"/>
      <c r="AY244" s="101"/>
      <c r="AZ244" s="101"/>
      <c r="BA244" s="101"/>
      <c r="BB244" s="101"/>
      <c r="BC244" s="101"/>
      <c r="BD244" s="101"/>
      <c r="BE244" s="101"/>
      <c r="BF244" s="105"/>
      <c r="BG244" s="101"/>
      <c r="BH244" s="104"/>
      <c r="BI244" s="101"/>
      <c r="BJ244" s="101"/>
      <c r="BK244" s="101"/>
      <c r="BL244" s="101"/>
      <c r="BM244" s="101"/>
      <c r="BN244" s="101"/>
      <c r="BO244" s="101"/>
      <c r="BP244" s="101"/>
      <c r="BQ244" s="101"/>
      <c r="BR244" s="101"/>
      <c r="BS244" s="101"/>
      <c r="BT244" s="101"/>
      <c r="BU244" s="103"/>
      <c r="BV244" s="43"/>
      <c r="BY244" s="136"/>
      <c r="BZ244" s="136"/>
      <c r="CA244" s="136"/>
      <c r="CB244" s="136"/>
      <c r="CC244" s="136"/>
      <c r="CD244" s="136"/>
      <c r="CE244" s="43"/>
      <c r="CF244" s="137"/>
      <c r="CG244" s="38"/>
      <c r="CH244" s="28"/>
      <c r="CI244" s="29"/>
      <c r="CM244" s="141"/>
      <c r="CN244" s="141"/>
      <c r="CO244" s="141"/>
      <c r="CP244" s="141"/>
      <c r="CQ244" s="141"/>
      <c r="CR244" s="146"/>
      <c r="CS244" s="146"/>
      <c r="CT244" s="146"/>
      <c r="CU244" s="141"/>
      <c r="CV244" s="141"/>
      <c r="CW244" s="141"/>
      <c r="CX244" s="141"/>
      <c r="CY244" s="141"/>
      <c r="CZ244" s="141"/>
      <c r="DA244" s="141"/>
      <c r="DB244" s="141"/>
      <c r="DC244" s="141"/>
      <c r="DD244" s="169">
        <v>1294</v>
      </c>
      <c r="DE244" s="141">
        <v>284</v>
      </c>
      <c r="DF244" s="143">
        <v>2.44</v>
      </c>
      <c r="DG244" s="143"/>
      <c r="DH244" s="141"/>
      <c r="DI244" s="141"/>
      <c r="DJ244" s="141"/>
      <c r="DK244" s="143"/>
      <c r="DL244" s="141"/>
      <c r="DM244" s="145"/>
      <c r="DN244" s="141"/>
      <c r="DO244" s="141"/>
      <c r="DP244" s="141"/>
      <c r="DQ244" s="143"/>
      <c r="DR244" s="141"/>
      <c r="DS244" s="143"/>
      <c r="DT244" s="141"/>
      <c r="DU244" s="143"/>
      <c r="DX244" s="28"/>
      <c r="DY244" s="29"/>
      <c r="EB244" s="157"/>
      <c r="EC244" s="157"/>
      <c r="ED244" s="157"/>
      <c r="EE244" s="157"/>
      <c r="EF244" s="157"/>
      <c r="EG244" s="157"/>
      <c r="EH244" s="158"/>
      <c r="EI244" s="158"/>
      <c r="EJ244" s="158"/>
      <c r="EK244" s="157"/>
      <c r="EL244" s="157"/>
      <c r="EM244" s="157"/>
      <c r="EN244" s="157"/>
      <c r="EO244" s="157"/>
      <c r="EP244" s="157"/>
      <c r="EQ244" s="157"/>
      <c r="ER244" s="157"/>
      <c r="ES244" s="157"/>
      <c r="ET244" s="157"/>
      <c r="EU244" s="157"/>
      <c r="EV244" s="159"/>
      <c r="EW244" s="157"/>
      <c r="EX244" s="157"/>
      <c r="EY244" s="157"/>
      <c r="EZ244" s="157"/>
      <c r="FA244" s="157"/>
      <c r="FB244" s="157"/>
      <c r="FC244" s="157"/>
      <c r="FD244" s="157"/>
      <c r="FE244" s="157"/>
      <c r="FF244" s="157"/>
      <c r="FG244" s="160"/>
      <c r="FH244" s="161"/>
      <c r="FI244" s="157"/>
      <c r="FJ244" s="157"/>
    </row>
    <row r="245" spans="1:166" s="27" customFormat="1" x14ac:dyDescent="0.25">
      <c r="A245" s="52">
        <v>45989</v>
      </c>
      <c r="B245" s="37" t="s">
        <v>48</v>
      </c>
      <c r="C245" s="27" t="s">
        <v>7</v>
      </c>
      <c r="D245" s="27" t="s">
        <v>57</v>
      </c>
      <c r="E245" s="101"/>
      <c r="F245" s="101"/>
      <c r="G245" s="101"/>
      <c r="H245" s="101"/>
      <c r="I245" s="101"/>
      <c r="J245" s="101"/>
      <c r="K245" s="101"/>
      <c r="L245" s="101"/>
      <c r="M245" s="101"/>
      <c r="N245" s="107"/>
      <c r="O245" s="101"/>
      <c r="P245" s="101"/>
      <c r="Q245" s="101"/>
      <c r="R245" s="102"/>
      <c r="S245" s="103"/>
      <c r="T245" s="106"/>
      <c r="U245" s="101"/>
      <c r="V245" s="101"/>
      <c r="W245" s="103"/>
      <c r="X245" s="104"/>
      <c r="Y245" s="101"/>
      <c r="Z245" s="101"/>
      <c r="AA245" s="101"/>
      <c r="AB245" s="101"/>
      <c r="AC245" s="101"/>
      <c r="AD245" s="101"/>
      <c r="AE245" s="101"/>
      <c r="AF245" s="101"/>
      <c r="AG245" s="101"/>
      <c r="AH245" s="101"/>
      <c r="AI245" s="101"/>
      <c r="AJ245" s="105"/>
      <c r="AK245" s="101"/>
      <c r="AL245" s="104"/>
      <c r="AM245" s="101"/>
      <c r="AN245" s="103"/>
      <c r="AO245" s="104"/>
      <c r="AP245" s="104"/>
      <c r="AQ245" s="101"/>
      <c r="AR245" s="101"/>
      <c r="AS245" s="101"/>
      <c r="AT245" s="101"/>
      <c r="AU245" s="101"/>
      <c r="AV245" s="103"/>
      <c r="AW245" s="104"/>
      <c r="AX245" s="101"/>
      <c r="AY245" s="101"/>
      <c r="AZ245" s="101"/>
      <c r="BA245" s="101"/>
      <c r="BB245" s="101"/>
      <c r="BC245" s="101"/>
      <c r="BD245" s="101"/>
      <c r="BE245" s="101"/>
      <c r="BF245" s="105"/>
      <c r="BG245" s="101"/>
      <c r="BH245" s="104"/>
      <c r="BI245" s="101"/>
      <c r="BJ245" s="101"/>
      <c r="BK245" s="101"/>
      <c r="BL245" s="101"/>
      <c r="BM245" s="101"/>
      <c r="BN245" s="101"/>
      <c r="BO245" s="101"/>
      <c r="BP245" s="101"/>
      <c r="BQ245" s="101"/>
      <c r="BR245" s="101"/>
      <c r="BS245" s="101"/>
      <c r="BT245" s="101"/>
      <c r="BU245" s="103"/>
      <c r="BV245" s="43"/>
      <c r="BY245" s="136"/>
      <c r="BZ245" s="136"/>
      <c r="CA245" s="136"/>
      <c r="CB245" s="136"/>
      <c r="CC245" s="136"/>
      <c r="CD245" s="136"/>
      <c r="CE245" s="43"/>
      <c r="CF245" s="137"/>
      <c r="CG245" s="38"/>
      <c r="CH245" s="28"/>
      <c r="CI245" s="29"/>
      <c r="CM245" s="141"/>
      <c r="CN245" s="141"/>
      <c r="CO245" s="141"/>
      <c r="CP245" s="141"/>
      <c r="CQ245" s="141"/>
      <c r="CR245" s="146"/>
      <c r="CS245" s="146"/>
      <c r="CT245" s="146"/>
      <c r="CU245" s="141"/>
      <c r="CV245" s="141"/>
      <c r="CW245" s="141"/>
      <c r="CX245" s="141"/>
      <c r="CY245" s="141"/>
      <c r="CZ245" s="141"/>
      <c r="DA245" s="141"/>
      <c r="DB245" s="141"/>
      <c r="DC245" s="141"/>
      <c r="DD245" s="169" t="s">
        <v>202</v>
      </c>
      <c r="DE245" s="141">
        <v>285</v>
      </c>
      <c r="DF245" s="143">
        <v>2.4500000000000002</v>
      </c>
      <c r="DG245" s="143"/>
      <c r="DH245" s="141"/>
      <c r="DI245" s="141"/>
      <c r="DJ245" s="141"/>
      <c r="DK245" s="143"/>
      <c r="DL245" s="141"/>
      <c r="DM245" s="145"/>
      <c r="DN245" s="141"/>
      <c r="DO245" s="141"/>
      <c r="DP245" s="141"/>
      <c r="DQ245" s="143"/>
      <c r="DR245" s="141"/>
      <c r="DS245" s="143"/>
      <c r="DT245" s="141"/>
      <c r="DU245" s="143"/>
      <c r="DX245" s="28"/>
      <c r="DY245" s="29"/>
      <c r="EB245" s="157"/>
      <c r="EC245" s="157"/>
      <c r="ED245" s="157"/>
      <c r="EE245" s="157"/>
      <c r="EF245" s="157"/>
      <c r="EG245" s="157"/>
      <c r="EH245" s="158"/>
      <c r="EI245" s="158"/>
      <c r="EJ245" s="158"/>
      <c r="EK245" s="157"/>
      <c r="EL245" s="157"/>
      <c r="EM245" s="157"/>
      <c r="EN245" s="157"/>
      <c r="EO245" s="157"/>
      <c r="EP245" s="157"/>
      <c r="EQ245" s="157"/>
      <c r="ER245" s="157"/>
      <c r="ES245" s="157"/>
      <c r="ET245" s="157"/>
      <c r="EU245" s="157"/>
      <c r="EV245" s="159"/>
      <c r="EW245" s="157"/>
      <c r="EX245" s="157"/>
      <c r="EY245" s="157"/>
      <c r="EZ245" s="157"/>
      <c r="FA245" s="157"/>
      <c r="FB245" s="157"/>
      <c r="FC245" s="157"/>
      <c r="FD245" s="157"/>
      <c r="FE245" s="157"/>
      <c r="FF245" s="157"/>
      <c r="FG245" s="160"/>
      <c r="FH245" s="161"/>
      <c r="FI245" s="157"/>
      <c r="FJ245" s="157"/>
    </row>
    <row r="246" spans="1:166" s="27" customFormat="1" x14ac:dyDescent="0.25">
      <c r="A246" s="52">
        <v>45990</v>
      </c>
      <c r="B246" s="37" t="s">
        <v>48</v>
      </c>
      <c r="C246" s="27" t="s">
        <v>7</v>
      </c>
      <c r="D246" s="27" t="s">
        <v>57</v>
      </c>
      <c r="E246" s="101"/>
      <c r="F246" s="101"/>
      <c r="G246" s="101"/>
      <c r="H246" s="101"/>
      <c r="I246" s="101"/>
      <c r="J246" s="101"/>
      <c r="K246" s="101"/>
      <c r="L246" s="101"/>
      <c r="M246" s="101"/>
      <c r="N246" s="107"/>
      <c r="O246" s="101"/>
      <c r="P246" s="101"/>
      <c r="Q246" s="101"/>
      <c r="R246" s="102"/>
      <c r="S246" s="103"/>
      <c r="T246" s="106"/>
      <c r="U246" s="101"/>
      <c r="V246" s="101"/>
      <c r="W246" s="103"/>
      <c r="X246" s="104"/>
      <c r="Y246" s="101"/>
      <c r="Z246" s="101"/>
      <c r="AA246" s="101"/>
      <c r="AB246" s="101"/>
      <c r="AC246" s="101"/>
      <c r="AD246" s="101"/>
      <c r="AE246" s="101"/>
      <c r="AF246" s="101"/>
      <c r="AG246" s="101"/>
      <c r="AH246" s="101"/>
      <c r="AI246" s="101"/>
      <c r="AJ246" s="105"/>
      <c r="AK246" s="101"/>
      <c r="AL246" s="104"/>
      <c r="AM246" s="101"/>
      <c r="AN246" s="103"/>
      <c r="AO246" s="104"/>
      <c r="AP246" s="104"/>
      <c r="AQ246" s="101"/>
      <c r="AR246" s="101"/>
      <c r="AS246" s="101"/>
      <c r="AT246" s="101"/>
      <c r="AU246" s="101"/>
      <c r="AV246" s="103"/>
      <c r="AW246" s="104"/>
      <c r="AX246" s="101"/>
      <c r="AY246" s="101"/>
      <c r="AZ246" s="101"/>
      <c r="BA246" s="101"/>
      <c r="BB246" s="101"/>
      <c r="BC246" s="101"/>
      <c r="BD246" s="101"/>
      <c r="BE246" s="101"/>
      <c r="BF246" s="105"/>
      <c r="BG246" s="101"/>
      <c r="BH246" s="104"/>
      <c r="BI246" s="101"/>
      <c r="BJ246" s="101"/>
      <c r="BK246" s="101"/>
      <c r="BL246" s="101"/>
      <c r="BM246" s="101"/>
      <c r="BN246" s="101"/>
      <c r="BO246" s="101"/>
      <c r="BP246" s="101"/>
      <c r="BQ246" s="101"/>
      <c r="BR246" s="101"/>
      <c r="BS246" s="101"/>
      <c r="BT246" s="101"/>
      <c r="BU246" s="103"/>
      <c r="BV246" s="43"/>
      <c r="BY246" s="136"/>
      <c r="BZ246" s="136"/>
      <c r="CA246" s="136"/>
      <c r="CB246" s="136"/>
      <c r="CC246" s="136"/>
      <c r="CD246" s="136"/>
      <c r="CE246" s="43"/>
      <c r="CF246" s="137"/>
      <c r="CG246" s="38"/>
      <c r="CH246" s="28"/>
      <c r="CI246" s="29"/>
      <c r="CM246" s="141"/>
      <c r="CN246" s="141"/>
      <c r="CO246" s="141"/>
      <c r="CP246" s="141"/>
      <c r="CQ246" s="141"/>
      <c r="CR246" s="146"/>
      <c r="CS246" s="146"/>
      <c r="CT246" s="146"/>
      <c r="CU246" s="141"/>
      <c r="CV246" s="141"/>
      <c r="CW246" s="141"/>
      <c r="CX246" s="141"/>
      <c r="CY246" s="141"/>
      <c r="CZ246" s="141"/>
      <c r="DA246" s="141"/>
      <c r="DB246" s="141"/>
      <c r="DC246" s="141"/>
      <c r="DD246" s="169" t="s">
        <v>202</v>
      </c>
      <c r="DE246" s="141">
        <v>286</v>
      </c>
      <c r="DF246" s="143">
        <v>2.46</v>
      </c>
      <c r="DG246" s="143"/>
      <c r="DH246" s="141"/>
      <c r="DI246" s="141"/>
      <c r="DJ246" s="141"/>
      <c r="DK246" s="143"/>
      <c r="DL246" s="141"/>
      <c r="DM246" s="145"/>
      <c r="DN246" s="141"/>
      <c r="DO246" s="141"/>
      <c r="DP246" s="141"/>
      <c r="DQ246" s="143"/>
      <c r="DR246" s="141"/>
      <c r="DS246" s="143"/>
      <c r="DT246" s="141"/>
      <c r="DU246" s="143"/>
      <c r="DX246" s="28"/>
      <c r="DY246" s="29"/>
      <c r="EB246" s="157"/>
      <c r="EC246" s="157"/>
      <c r="ED246" s="157"/>
      <c r="EE246" s="157"/>
      <c r="EF246" s="157"/>
      <c r="EG246" s="157"/>
      <c r="EH246" s="158"/>
      <c r="EI246" s="158"/>
      <c r="EJ246" s="158"/>
      <c r="EK246" s="157"/>
      <c r="EL246" s="157"/>
      <c r="EM246" s="157"/>
      <c r="EN246" s="157"/>
      <c r="EO246" s="157"/>
      <c r="EP246" s="157"/>
      <c r="EQ246" s="157"/>
      <c r="ER246" s="157"/>
      <c r="ES246" s="157"/>
      <c r="ET246" s="157"/>
      <c r="EU246" s="157"/>
      <c r="EV246" s="159"/>
      <c r="EW246" s="157"/>
      <c r="EX246" s="157"/>
      <c r="EY246" s="157"/>
      <c r="EZ246" s="157"/>
      <c r="FA246" s="157"/>
      <c r="FB246" s="157"/>
      <c r="FC246" s="157"/>
      <c r="FD246" s="157"/>
      <c r="FE246" s="157"/>
      <c r="FF246" s="157"/>
      <c r="FG246" s="160"/>
      <c r="FH246" s="161"/>
      <c r="FI246" s="157"/>
      <c r="FJ246" s="157"/>
    </row>
    <row r="247" spans="1:166" s="27" customFormat="1" x14ac:dyDescent="0.25">
      <c r="A247" s="52">
        <v>45991</v>
      </c>
      <c r="B247" s="37" t="s">
        <v>48</v>
      </c>
      <c r="C247" s="27" t="s">
        <v>7</v>
      </c>
      <c r="D247" s="27" t="s">
        <v>57</v>
      </c>
      <c r="E247" s="101"/>
      <c r="F247" s="101"/>
      <c r="G247" s="101"/>
      <c r="H247" s="101"/>
      <c r="I247" s="101"/>
      <c r="J247" s="101"/>
      <c r="K247" s="101"/>
      <c r="L247" s="101"/>
      <c r="M247" s="101"/>
      <c r="N247" s="107"/>
      <c r="O247" s="101"/>
      <c r="P247" s="101"/>
      <c r="Q247" s="101"/>
      <c r="R247" s="102"/>
      <c r="S247" s="103"/>
      <c r="T247" s="106"/>
      <c r="U247" s="101"/>
      <c r="V247" s="101"/>
      <c r="W247" s="103"/>
      <c r="X247" s="104"/>
      <c r="Y247" s="101"/>
      <c r="Z247" s="101"/>
      <c r="AA247" s="101"/>
      <c r="AB247" s="101"/>
      <c r="AC247" s="101"/>
      <c r="AD247" s="101"/>
      <c r="AE247" s="101"/>
      <c r="AF247" s="101"/>
      <c r="AG247" s="101"/>
      <c r="AH247" s="101"/>
      <c r="AI247" s="101"/>
      <c r="AJ247" s="105"/>
      <c r="AK247" s="101"/>
      <c r="AL247" s="104"/>
      <c r="AM247" s="101"/>
      <c r="AN247" s="103"/>
      <c r="AO247" s="104"/>
      <c r="AP247" s="104"/>
      <c r="AQ247" s="101"/>
      <c r="AR247" s="101"/>
      <c r="AS247" s="101"/>
      <c r="AT247" s="101"/>
      <c r="AU247" s="101"/>
      <c r="AV247" s="103"/>
      <c r="AW247" s="104"/>
      <c r="AX247" s="101"/>
      <c r="AY247" s="101"/>
      <c r="AZ247" s="101"/>
      <c r="BA247" s="101"/>
      <c r="BB247" s="101"/>
      <c r="BC247" s="101"/>
      <c r="BD247" s="101"/>
      <c r="BE247" s="101"/>
      <c r="BF247" s="105"/>
      <c r="BG247" s="101"/>
      <c r="BH247" s="104"/>
      <c r="BI247" s="101"/>
      <c r="BJ247" s="101"/>
      <c r="BK247" s="101"/>
      <c r="BL247" s="101"/>
      <c r="BM247" s="101"/>
      <c r="BN247" s="101"/>
      <c r="BO247" s="101"/>
      <c r="BP247" s="101"/>
      <c r="BQ247" s="101"/>
      <c r="BR247" s="101"/>
      <c r="BS247" s="101"/>
      <c r="BT247" s="101"/>
      <c r="BU247" s="103"/>
      <c r="BV247" s="43"/>
      <c r="BY247" s="136"/>
      <c r="BZ247" s="136"/>
      <c r="CA247" s="136"/>
      <c r="CB247" s="136"/>
      <c r="CC247" s="136"/>
      <c r="CD247" s="136"/>
      <c r="CE247" s="43"/>
      <c r="CF247" s="137"/>
      <c r="CG247" s="38"/>
      <c r="CH247" s="28"/>
      <c r="CI247" s="29"/>
      <c r="CM247" s="141"/>
      <c r="CN247" s="141"/>
      <c r="CO247" s="141"/>
      <c r="CP247" s="141"/>
      <c r="CQ247" s="141"/>
      <c r="CR247" s="146"/>
      <c r="CS247" s="146"/>
      <c r="CT247" s="146"/>
      <c r="CU247" s="141"/>
      <c r="CV247" s="141"/>
      <c r="CW247" s="141"/>
      <c r="CX247" s="141"/>
      <c r="CY247" s="141"/>
      <c r="CZ247" s="141"/>
      <c r="DA247" s="141"/>
      <c r="DB247" s="141"/>
      <c r="DC247" s="141"/>
      <c r="DD247" s="169">
        <v>1312</v>
      </c>
      <c r="DE247" s="141">
        <v>287</v>
      </c>
      <c r="DF247" s="143">
        <v>2.4700000000000002</v>
      </c>
      <c r="DG247" s="143"/>
      <c r="DH247" s="141"/>
      <c r="DI247" s="141"/>
      <c r="DJ247" s="141"/>
      <c r="DK247" s="143"/>
      <c r="DL247" s="141"/>
      <c r="DM247" s="145"/>
      <c r="DN247" s="141"/>
      <c r="DO247" s="141"/>
      <c r="DP247" s="141"/>
      <c r="DQ247" s="143"/>
      <c r="DR247" s="141"/>
      <c r="DS247" s="143"/>
      <c r="DT247" s="141"/>
      <c r="DU247" s="143"/>
      <c r="DX247" s="28"/>
      <c r="DY247" s="29"/>
      <c r="EB247" s="157"/>
      <c r="EC247" s="157"/>
      <c r="ED247" s="157"/>
      <c r="EE247" s="157"/>
      <c r="EF247" s="157"/>
      <c r="EG247" s="157"/>
      <c r="EH247" s="158"/>
      <c r="EI247" s="158"/>
      <c r="EJ247" s="158"/>
      <c r="EK247" s="157"/>
      <c r="EL247" s="157"/>
      <c r="EM247" s="157"/>
      <c r="EN247" s="157"/>
      <c r="EO247" s="157"/>
      <c r="EP247" s="157"/>
      <c r="EQ247" s="157"/>
      <c r="ER247" s="157"/>
      <c r="ES247" s="157"/>
      <c r="ET247" s="157"/>
      <c r="EU247" s="157"/>
      <c r="EV247" s="159"/>
      <c r="EW247" s="157"/>
      <c r="EX247" s="157"/>
      <c r="EY247" s="157"/>
      <c r="EZ247" s="157"/>
      <c r="FA247" s="157"/>
      <c r="FB247" s="157"/>
      <c r="FC247" s="157"/>
      <c r="FD247" s="157"/>
      <c r="FE247" s="157"/>
      <c r="FF247" s="157"/>
      <c r="FG247" s="160"/>
      <c r="FH247" s="161"/>
      <c r="FI247" s="157"/>
      <c r="FJ247" s="157"/>
    </row>
    <row r="248" spans="1:166" s="27" customFormat="1" x14ac:dyDescent="0.25">
      <c r="A248" s="52">
        <v>45992</v>
      </c>
      <c r="B248" s="37" t="s">
        <v>49</v>
      </c>
      <c r="C248" s="27" t="s">
        <v>8</v>
      </c>
      <c r="D248" s="27" t="s">
        <v>57</v>
      </c>
      <c r="E248" s="101"/>
      <c r="F248" s="101"/>
      <c r="G248" s="101"/>
      <c r="H248" s="101"/>
      <c r="I248" s="101"/>
      <c r="J248" s="101"/>
      <c r="K248" s="101"/>
      <c r="L248" s="101"/>
      <c r="M248" s="101"/>
      <c r="N248" s="107"/>
      <c r="O248" s="101"/>
      <c r="P248" s="101"/>
      <c r="Q248" s="101"/>
      <c r="R248" s="102"/>
      <c r="S248" s="103"/>
      <c r="T248" s="106"/>
      <c r="U248" s="101"/>
      <c r="V248" s="101"/>
      <c r="W248" s="103"/>
      <c r="X248" s="104"/>
      <c r="Y248" s="101"/>
      <c r="Z248" s="101"/>
      <c r="AA248" s="101"/>
      <c r="AB248" s="101"/>
      <c r="AC248" s="101"/>
      <c r="AD248" s="101"/>
      <c r="AE248" s="101"/>
      <c r="AF248" s="101"/>
      <c r="AG248" s="101"/>
      <c r="AH248" s="101"/>
      <c r="AI248" s="101"/>
      <c r="AJ248" s="105"/>
      <c r="AK248" s="101"/>
      <c r="AL248" s="104"/>
      <c r="AM248" s="101"/>
      <c r="AN248" s="103"/>
      <c r="AO248" s="104"/>
      <c r="AP248" s="104"/>
      <c r="AQ248" s="101"/>
      <c r="AR248" s="101"/>
      <c r="AS248" s="101"/>
      <c r="AT248" s="101"/>
      <c r="AU248" s="101"/>
      <c r="AV248" s="103"/>
      <c r="AW248" s="104"/>
      <c r="AX248" s="101"/>
      <c r="AY248" s="101"/>
      <c r="AZ248" s="101"/>
      <c r="BA248" s="101"/>
      <c r="BB248" s="101"/>
      <c r="BC248" s="101"/>
      <c r="BD248" s="101"/>
      <c r="BE248" s="101"/>
      <c r="BF248" s="105"/>
      <c r="BG248" s="101"/>
      <c r="BH248" s="104"/>
      <c r="BI248" s="101"/>
      <c r="BJ248" s="101"/>
      <c r="BK248" s="101"/>
      <c r="BL248" s="101"/>
      <c r="BM248" s="101"/>
      <c r="BN248" s="101"/>
      <c r="BO248" s="101"/>
      <c r="BP248" s="101"/>
      <c r="BQ248" s="101"/>
      <c r="BR248" s="101"/>
      <c r="BS248" s="101"/>
      <c r="BT248" s="101"/>
      <c r="BU248" s="103"/>
      <c r="BV248" s="43"/>
      <c r="BY248" s="136"/>
      <c r="BZ248" s="136"/>
      <c r="CA248" s="136"/>
      <c r="CB248" s="136"/>
      <c r="CC248" s="136"/>
      <c r="CD248" s="136"/>
      <c r="CE248" s="43"/>
      <c r="CF248" s="137"/>
      <c r="CG248" s="38"/>
      <c r="CH248" s="28"/>
      <c r="CI248" s="29"/>
      <c r="CM248" s="141"/>
      <c r="CN248" s="141"/>
      <c r="CO248" s="141"/>
      <c r="CP248" s="141"/>
      <c r="CQ248" s="141"/>
      <c r="CR248" s="146"/>
      <c r="CS248" s="146"/>
      <c r="CT248" s="146"/>
      <c r="CU248" s="141"/>
      <c r="CV248" s="141"/>
      <c r="CW248" s="141"/>
      <c r="CX248" s="141"/>
      <c r="CY248" s="141"/>
      <c r="CZ248" s="141"/>
      <c r="DA248" s="141"/>
      <c r="DB248" s="141"/>
      <c r="DC248" s="141"/>
      <c r="DD248" s="169">
        <v>732</v>
      </c>
      <c r="DE248" s="141">
        <v>288</v>
      </c>
      <c r="DF248" s="143">
        <v>2.48</v>
      </c>
      <c r="DG248" s="143"/>
      <c r="DH248" s="141"/>
      <c r="DI248" s="141"/>
      <c r="DJ248" s="141"/>
      <c r="DK248" s="143"/>
      <c r="DL248" s="141"/>
      <c r="DM248" s="145"/>
      <c r="DN248" s="141"/>
      <c r="DO248" s="141"/>
      <c r="DP248" s="141"/>
      <c r="DQ248" s="143"/>
      <c r="DR248" s="141"/>
      <c r="DS248" s="143"/>
      <c r="DT248" s="141"/>
      <c r="DU248" s="143"/>
      <c r="DX248" s="28"/>
      <c r="DY248" s="29"/>
      <c r="EB248" s="157"/>
      <c r="EC248" s="157"/>
      <c r="ED248" s="157"/>
      <c r="EE248" s="157"/>
      <c r="EF248" s="157"/>
      <c r="EG248" s="157"/>
      <c r="EH248" s="158"/>
      <c r="EI248" s="158"/>
      <c r="EJ248" s="158"/>
      <c r="EK248" s="157"/>
      <c r="EL248" s="157"/>
      <c r="EM248" s="157"/>
      <c r="EN248" s="157"/>
      <c r="EO248" s="157"/>
      <c r="EP248" s="157"/>
      <c r="EQ248" s="157"/>
      <c r="ER248" s="157"/>
      <c r="ES248" s="157"/>
      <c r="ET248" s="157"/>
      <c r="EU248" s="157"/>
      <c r="EV248" s="159"/>
      <c r="EW248" s="157"/>
      <c r="EX248" s="157"/>
      <c r="EY248" s="157"/>
      <c r="EZ248" s="157"/>
      <c r="FA248" s="157"/>
      <c r="FB248" s="157"/>
      <c r="FC248" s="157"/>
      <c r="FD248" s="157"/>
      <c r="FE248" s="157"/>
      <c r="FF248" s="157"/>
      <c r="FG248" s="160"/>
      <c r="FH248" s="161"/>
      <c r="FI248" s="157"/>
      <c r="FJ248" s="157"/>
    </row>
    <row r="249" spans="1:166" s="27" customFormat="1" x14ac:dyDescent="0.25">
      <c r="A249" s="52">
        <v>45993</v>
      </c>
      <c r="B249" s="37" t="s">
        <v>49</v>
      </c>
      <c r="C249" s="27" t="s">
        <v>8</v>
      </c>
      <c r="D249" s="27" t="s">
        <v>57</v>
      </c>
      <c r="E249" s="101"/>
      <c r="F249" s="101"/>
      <c r="G249" s="101"/>
      <c r="H249" s="101"/>
      <c r="I249" s="101"/>
      <c r="J249" s="101"/>
      <c r="K249" s="101"/>
      <c r="L249" s="101"/>
      <c r="M249" s="101"/>
      <c r="N249" s="107"/>
      <c r="O249" s="101"/>
      <c r="P249" s="101"/>
      <c r="Q249" s="101"/>
      <c r="R249" s="102"/>
      <c r="S249" s="103"/>
      <c r="T249" s="106"/>
      <c r="U249" s="101"/>
      <c r="V249" s="101"/>
      <c r="W249" s="103"/>
      <c r="X249" s="104"/>
      <c r="Y249" s="101"/>
      <c r="Z249" s="101"/>
      <c r="AA249" s="101"/>
      <c r="AB249" s="101"/>
      <c r="AC249" s="101"/>
      <c r="AD249" s="101"/>
      <c r="AE249" s="101"/>
      <c r="AF249" s="101"/>
      <c r="AG249" s="101"/>
      <c r="AH249" s="101"/>
      <c r="AI249" s="101"/>
      <c r="AJ249" s="105"/>
      <c r="AK249" s="101"/>
      <c r="AL249" s="104"/>
      <c r="AM249" s="101"/>
      <c r="AN249" s="103"/>
      <c r="AO249" s="104"/>
      <c r="AP249" s="104"/>
      <c r="AQ249" s="101"/>
      <c r="AR249" s="101"/>
      <c r="AS249" s="101"/>
      <c r="AT249" s="101"/>
      <c r="AU249" s="101"/>
      <c r="AV249" s="103"/>
      <c r="AW249" s="104"/>
      <c r="AX249" s="101"/>
      <c r="AY249" s="101"/>
      <c r="AZ249" s="101"/>
      <c r="BA249" s="101"/>
      <c r="BB249" s="101"/>
      <c r="BC249" s="101"/>
      <c r="BD249" s="101"/>
      <c r="BE249" s="101"/>
      <c r="BF249" s="105"/>
      <c r="BG249" s="101"/>
      <c r="BH249" s="104"/>
      <c r="BI249" s="101"/>
      <c r="BJ249" s="101"/>
      <c r="BK249" s="101"/>
      <c r="BL249" s="101"/>
      <c r="BM249" s="101"/>
      <c r="BN249" s="101"/>
      <c r="BO249" s="101"/>
      <c r="BP249" s="101"/>
      <c r="BQ249" s="101"/>
      <c r="BR249" s="101"/>
      <c r="BS249" s="101"/>
      <c r="BT249" s="101"/>
      <c r="BU249" s="103"/>
      <c r="BV249" s="43"/>
      <c r="BY249" s="136"/>
      <c r="BZ249" s="136"/>
      <c r="CA249" s="136"/>
      <c r="CB249" s="136"/>
      <c r="CC249" s="136"/>
      <c r="CD249" s="136"/>
      <c r="CE249" s="43"/>
      <c r="CF249" s="137"/>
      <c r="CG249" s="38"/>
      <c r="CH249" s="28"/>
      <c r="CI249" s="29"/>
      <c r="CM249" s="141"/>
      <c r="CN249" s="141"/>
      <c r="CO249" s="141"/>
      <c r="CP249" s="141"/>
      <c r="CQ249" s="141"/>
      <c r="CR249" s="146"/>
      <c r="CS249" s="146"/>
      <c r="CT249" s="146"/>
      <c r="CU249" s="141"/>
      <c r="CV249" s="141"/>
      <c r="CW249" s="141"/>
      <c r="CX249" s="141"/>
      <c r="CY249" s="141"/>
      <c r="CZ249" s="141"/>
      <c r="DA249" s="141"/>
      <c r="DB249" s="141"/>
      <c r="DC249" s="141"/>
      <c r="DD249" s="169">
        <v>1423</v>
      </c>
      <c r="DE249" s="141">
        <v>289</v>
      </c>
      <c r="DF249" s="143">
        <v>2.4900000000000002</v>
      </c>
      <c r="DG249" s="143"/>
      <c r="DH249" s="141"/>
      <c r="DI249" s="141"/>
      <c r="DJ249" s="141"/>
      <c r="DK249" s="143"/>
      <c r="DL249" s="141"/>
      <c r="DM249" s="145"/>
      <c r="DN249" s="141"/>
      <c r="DO249" s="141"/>
      <c r="DP249" s="141"/>
      <c r="DQ249" s="143"/>
      <c r="DR249" s="141"/>
      <c r="DS249" s="143"/>
      <c r="DT249" s="141"/>
      <c r="DU249" s="143"/>
      <c r="DX249" s="28"/>
      <c r="DY249" s="29"/>
      <c r="EB249" s="157"/>
      <c r="EC249" s="157"/>
      <c r="ED249" s="157"/>
      <c r="EE249" s="157"/>
      <c r="EF249" s="157"/>
      <c r="EG249" s="157"/>
      <c r="EH249" s="158"/>
      <c r="EI249" s="158"/>
      <c r="EJ249" s="158"/>
      <c r="EK249" s="157"/>
      <c r="EL249" s="157"/>
      <c r="EM249" s="157"/>
      <c r="EN249" s="157"/>
      <c r="EO249" s="157"/>
      <c r="EP249" s="157"/>
      <c r="EQ249" s="157"/>
      <c r="ER249" s="157"/>
      <c r="ES249" s="157"/>
      <c r="ET249" s="157"/>
      <c r="EU249" s="157"/>
      <c r="EV249" s="159"/>
      <c r="EW249" s="157"/>
      <c r="EX249" s="157"/>
      <c r="EY249" s="157"/>
      <c r="EZ249" s="157"/>
      <c r="FA249" s="157"/>
      <c r="FB249" s="157"/>
      <c r="FC249" s="157"/>
      <c r="FD249" s="157"/>
      <c r="FE249" s="157"/>
      <c r="FF249" s="157"/>
      <c r="FG249" s="160"/>
      <c r="FH249" s="161"/>
      <c r="FI249" s="157"/>
      <c r="FJ249" s="157"/>
    </row>
    <row r="250" spans="1:166" s="27" customFormat="1" x14ac:dyDescent="0.25">
      <c r="A250" s="52">
        <v>45994</v>
      </c>
      <c r="B250" s="37" t="s">
        <v>49</v>
      </c>
      <c r="C250" s="27" t="s">
        <v>8</v>
      </c>
      <c r="D250" s="27" t="s">
        <v>57</v>
      </c>
      <c r="E250" s="101"/>
      <c r="F250" s="101"/>
      <c r="G250" s="101"/>
      <c r="H250" s="101"/>
      <c r="I250" s="101"/>
      <c r="J250" s="101"/>
      <c r="K250" s="101"/>
      <c r="L250" s="101"/>
      <c r="M250" s="101"/>
      <c r="N250" s="107"/>
      <c r="O250" s="101"/>
      <c r="P250" s="101"/>
      <c r="Q250" s="101"/>
      <c r="R250" s="102"/>
      <c r="S250" s="103"/>
      <c r="T250" s="106"/>
      <c r="U250" s="101"/>
      <c r="V250" s="101"/>
      <c r="W250" s="103"/>
      <c r="X250" s="104"/>
      <c r="Y250" s="101"/>
      <c r="Z250" s="101"/>
      <c r="AA250" s="101"/>
      <c r="AB250" s="101"/>
      <c r="AC250" s="101"/>
      <c r="AD250" s="101"/>
      <c r="AE250" s="101"/>
      <c r="AF250" s="101"/>
      <c r="AG250" s="101"/>
      <c r="AH250" s="101"/>
      <c r="AI250" s="101"/>
      <c r="AJ250" s="105"/>
      <c r="AK250" s="101"/>
      <c r="AL250" s="104"/>
      <c r="AM250" s="101"/>
      <c r="AN250" s="103"/>
      <c r="AO250" s="104"/>
      <c r="AP250" s="104"/>
      <c r="AQ250" s="101"/>
      <c r="AR250" s="101"/>
      <c r="AS250" s="101"/>
      <c r="AT250" s="101"/>
      <c r="AU250" s="101"/>
      <c r="AV250" s="103"/>
      <c r="AW250" s="104"/>
      <c r="AX250" s="101"/>
      <c r="AY250" s="101"/>
      <c r="AZ250" s="101"/>
      <c r="BA250" s="101"/>
      <c r="BB250" s="101"/>
      <c r="BC250" s="101"/>
      <c r="BD250" s="101"/>
      <c r="BE250" s="101"/>
      <c r="BF250" s="105"/>
      <c r="BG250" s="101"/>
      <c r="BH250" s="104"/>
      <c r="BI250" s="101"/>
      <c r="BJ250" s="101"/>
      <c r="BK250" s="101"/>
      <c r="BL250" s="101"/>
      <c r="BM250" s="101"/>
      <c r="BN250" s="101"/>
      <c r="BO250" s="101"/>
      <c r="BP250" s="101"/>
      <c r="BQ250" s="101"/>
      <c r="BR250" s="101"/>
      <c r="BS250" s="101"/>
      <c r="BT250" s="101"/>
      <c r="BU250" s="103"/>
      <c r="BV250" s="43"/>
      <c r="BY250" s="136"/>
      <c r="BZ250" s="136"/>
      <c r="CA250" s="136"/>
      <c r="CB250" s="136"/>
      <c r="CC250" s="136"/>
      <c r="CD250" s="136"/>
      <c r="CE250" s="43"/>
      <c r="CF250" s="137"/>
      <c r="CG250" s="38"/>
      <c r="CH250" s="28"/>
      <c r="CI250" s="29"/>
      <c r="CM250" s="141"/>
      <c r="CN250" s="141"/>
      <c r="CO250" s="141"/>
      <c r="CP250" s="141"/>
      <c r="CQ250" s="141"/>
      <c r="CR250" s="146"/>
      <c r="CS250" s="146"/>
      <c r="CT250" s="146"/>
      <c r="CU250" s="141"/>
      <c r="CV250" s="141"/>
      <c r="CW250" s="141"/>
      <c r="CX250" s="141"/>
      <c r="CY250" s="141"/>
      <c r="CZ250" s="141"/>
      <c r="DA250" s="141"/>
      <c r="DB250" s="141"/>
      <c r="DC250" s="141"/>
      <c r="DD250" s="169">
        <v>1208</v>
      </c>
      <c r="DE250" s="141">
        <v>290</v>
      </c>
      <c r="DF250" s="143">
        <v>2.5</v>
      </c>
      <c r="DG250" s="143"/>
      <c r="DH250" s="141"/>
      <c r="DI250" s="141"/>
      <c r="DJ250" s="141"/>
      <c r="DK250" s="143"/>
      <c r="DL250" s="141"/>
      <c r="DM250" s="145"/>
      <c r="DN250" s="141"/>
      <c r="DO250" s="141"/>
      <c r="DP250" s="141"/>
      <c r="DQ250" s="143"/>
      <c r="DR250" s="141"/>
      <c r="DS250" s="143"/>
      <c r="DT250" s="141"/>
      <c r="DU250" s="143"/>
      <c r="DX250" s="28"/>
      <c r="DY250" s="29"/>
      <c r="EB250" s="157"/>
      <c r="EC250" s="157"/>
      <c r="ED250" s="157"/>
      <c r="EE250" s="157"/>
      <c r="EF250" s="157"/>
      <c r="EG250" s="157"/>
      <c r="EH250" s="158"/>
      <c r="EI250" s="158"/>
      <c r="EJ250" s="158"/>
      <c r="EK250" s="157"/>
      <c r="EL250" s="157"/>
      <c r="EM250" s="157"/>
      <c r="EN250" s="157"/>
      <c r="EO250" s="157"/>
      <c r="EP250" s="157"/>
      <c r="EQ250" s="157"/>
      <c r="ER250" s="157"/>
      <c r="ES250" s="157"/>
      <c r="ET250" s="157"/>
      <c r="EU250" s="157"/>
      <c r="EV250" s="159"/>
      <c r="EW250" s="157"/>
      <c r="EX250" s="157"/>
      <c r="EY250" s="157"/>
      <c r="EZ250" s="157"/>
      <c r="FA250" s="157"/>
      <c r="FB250" s="157"/>
      <c r="FC250" s="157"/>
      <c r="FD250" s="157"/>
      <c r="FE250" s="157"/>
      <c r="FF250" s="157"/>
      <c r="FG250" s="160"/>
      <c r="FH250" s="161"/>
      <c r="FI250" s="157"/>
      <c r="FJ250" s="157"/>
    </row>
    <row r="251" spans="1:166" s="27" customFormat="1" x14ac:dyDescent="0.25">
      <c r="A251" s="52">
        <v>45995</v>
      </c>
      <c r="B251" s="37" t="s">
        <v>49</v>
      </c>
      <c r="C251" s="27" t="s">
        <v>8</v>
      </c>
      <c r="D251" s="27" t="s">
        <v>57</v>
      </c>
      <c r="E251" s="101"/>
      <c r="F251" s="101"/>
      <c r="G251" s="101"/>
      <c r="H251" s="101"/>
      <c r="I251" s="101"/>
      <c r="J251" s="101"/>
      <c r="K251" s="101"/>
      <c r="L251" s="101"/>
      <c r="M251" s="101"/>
      <c r="N251" s="107"/>
      <c r="O251" s="101"/>
      <c r="P251" s="101"/>
      <c r="Q251" s="101"/>
      <c r="R251" s="102"/>
      <c r="S251" s="103"/>
      <c r="T251" s="106"/>
      <c r="U251" s="101"/>
      <c r="V251" s="101"/>
      <c r="W251" s="103"/>
      <c r="X251" s="104"/>
      <c r="Y251" s="101"/>
      <c r="Z251" s="101"/>
      <c r="AA251" s="101"/>
      <c r="AB251" s="101"/>
      <c r="AC251" s="101"/>
      <c r="AD251" s="101"/>
      <c r="AE251" s="101"/>
      <c r="AF251" s="101"/>
      <c r="AG251" s="101"/>
      <c r="AH251" s="101"/>
      <c r="AI251" s="101"/>
      <c r="AJ251" s="105"/>
      <c r="AK251" s="101"/>
      <c r="AL251" s="104"/>
      <c r="AM251" s="101"/>
      <c r="AN251" s="103"/>
      <c r="AO251" s="104"/>
      <c r="AP251" s="104"/>
      <c r="AQ251" s="101"/>
      <c r="AR251" s="101"/>
      <c r="AS251" s="101"/>
      <c r="AT251" s="101"/>
      <c r="AU251" s="101"/>
      <c r="AV251" s="103"/>
      <c r="AW251" s="104"/>
      <c r="AX251" s="101"/>
      <c r="AY251" s="101"/>
      <c r="AZ251" s="101"/>
      <c r="BA251" s="101"/>
      <c r="BB251" s="101"/>
      <c r="BC251" s="101"/>
      <c r="BD251" s="101"/>
      <c r="BE251" s="101"/>
      <c r="BF251" s="105"/>
      <c r="BG251" s="101"/>
      <c r="BH251" s="104"/>
      <c r="BI251" s="101"/>
      <c r="BJ251" s="101"/>
      <c r="BK251" s="101"/>
      <c r="BL251" s="101"/>
      <c r="BM251" s="101"/>
      <c r="BN251" s="101"/>
      <c r="BO251" s="101"/>
      <c r="BP251" s="101"/>
      <c r="BQ251" s="101"/>
      <c r="BR251" s="101"/>
      <c r="BS251" s="101"/>
      <c r="BT251" s="101"/>
      <c r="BU251" s="103"/>
      <c r="BV251" s="43"/>
      <c r="BY251" s="136"/>
      <c r="BZ251" s="136"/>
      <c r="CA251" s="136"/>
      <c r="CB251" s="136"/>
      <c r="CC251" s="136"/>
      <c r="CD251" s="136"/>
      <c r="CE251" s="43"/>
      <c r="CF251" s="137"/>
      <c r="CG251" s="38"/>
      <c r="CH251" s="28"/>
      <c r="CI251" s="29"/>
      <c r="CM251" s="141"/>
      <c r="CN251" s="141"/>
      <c r="CO251" s="141"/>
      <c r="CP251" s="141"/>
      <c r="CQ251" s="141"/>
      <c r="CR251" s="146"/>
      <c r="CS251" s="146"/>
      <c r="CT251" s="146"/>
      <c r="CU251" s="141"/>
      <c r="CV251" s="141"/>
      <c r="CW251" s="141"/>
      <c r="CX251" s="141"/>
      <c r="CY251" s="141"/>
      <c r="CZ251" s="141"/>
      <c r="DA251" s="141"/>
      <c r="DB251" s="141"/>
      <c r="DC251" s="141"/>
      <c r="DD251" s="169">
        <v>1292</v>
      </c>
      <c r="DE251" s="141">
        <v>291</v>
      </c>
      <c r="DF251" s="143">
        <v>2.5099999999999998</v>
      </c>
      <c r="DG251" s="143"/>
      <c r="DH251" s="141"/>
      <c r="DI251" s="141"/>
      <c r="DJ251" s="141"/>
      <c r="DK251" s="143"/>
      <c r="DL251" s="141"/>
      <c r="DM251" s="145"/>
      <c r="DN251" s="141"/>
      <c r="DO251" s="141"/>
      <c r="DP251" s="141"/>
      <c r="DQ251" s="143"/>
      <c r="DR251" s="141"/>
      <c r="DS251" s="143"/>
      <c r="DT251" s="141"/>
      <c r="DU251" s="143"/>
      <c r="DX251" s="28"/>
      <c r="DY251" s="29"/>
      <c r="EB251" s="157"/>
      <c r="EC251" s="157"/>
      <c r="ED251" s="157"/>
      <c r="EE251" s="157"/>
      <c r="EF251" s="157"/>
      <c r="EG251" s="157"/>
      <c r="EH251" s="158"/>
      <c r="EI251" s="158"/>
      <c r="EJ251" s="158"/>
      <c r="EK251" s="157"/>
      <c r="EL251" s="157"/>
      <c r="EM251" s="157"/>
      <c r="EN251" s="157"/>
      <c r="EO251" s="157"/>
      <c r="EP251" s="157"/>
      <c r="EQ251" s="157"/>
      <c r="ER251" s="157"/>
      <c r="ES251" s="157"/>
      <c r="ET251" s="157"/>
      <c r="EU251" s="157"/>
      <c r="EV251" s="159"/>
      <c r="EW251" s="157"/>
      <c r="EX251" s="157"/>
      <c r="EY251" s="157"/>
      <c r="EZ251" s="157"/>
      <c r="FA251" s="157"/>
      <c r="FB251" s="157"/>
      <c r="FC251" s="157"/>
      <c r="FD251" s="157"/>
      <c r="FE251" s="157"/>
      <c r="FF251" s="157"/>
      <c r="FG251" s="160"/>
      <c r="FH251" s="161"/>
      <c r="FI251" s="157"/>
      <c r="FJ251" s="157"/>
    </row>
    <row r="252" spans="1:166" s="27" customFormat="1" x14ac:dyDescent="0.25">
      <c r="A252" s="52">
        <v>45996</v>
      </c>
      <c r="B252" s="37" t="s">
        <v>49</v>
      </c>
      <c r="C252" s="27" t="s">
        <v>8</v>
      </c>
      <c r="D252" s="27" t="s">
        <v>57</v>
      </c>
      <c r="E252" s="101"/>
      <c r="F252" s="101"/>
      <c r="G252" s="101"/>
      <c r="H252" s="101"/>
      <c r="I252" s="101"/>
      <c r="J252" s="101"/>
      <c r="K252" s="101"/>
      <c r="L252" s="101"/>
      <c r="M252" s="101"/>
      <c r="N252" s="107"/>
      <c r="O252" s="101"/>
      <c r="P252" s="101"/>
      <c r="Q252" s="101"/>
      <c r="R252" s="102"/>
      <c r="S252" s="103"/>
      <c r="T252" s="106"/>
      <c r="U252" s="101"/>
      <c r="V252" s="101"/>
      <c r="W252" s="103"/>
      <c r="X252" s="104"/>
      <c r="Y252" s="101"/>
      <c r="Z252" s="101"/>
      <c r="AA252" s="101"/>
      <c r="AB252" s="101"/>
      <c r="AC252" s="101"/>
      <c r="AD252" s="101"/>
      <c r="AE252" s="101"/>
      <c r="AF252" s="101"/>
      <c r="AG252" s="101"/>
      <c r="AH252" s="101"/>
      <c r="AI252" s="101"/>
      <c r="AJ252" s="105"/>
      <c r="AK252" s="101"/>
      <c r="AL252" s="104"/>
      <c r="AM252" s="101"/>
      <c r="AN252" s="103"/>
      <c r="AO252" s="104"/>
      <c r="AP252" s="104"/>
      <c r="AQ252" s="101"/>
      <c r="AR252" s="101"/>
      <c r="AS252" s="101"/>
      <c r="AT252" s="101"/>
      <c r="AU252" s="101"/>
      <c r="AV252" s="103"/>
      <c r="AW252" s="104"/>
      <c r="AX252" s="101"/>
      <c r="AY252" s="101"/>
      <c r="AZ252" s="101"/>
      <c r="BA252" s="101"/>
      <c r="BB252" s="101"/>
      <c r="BC252" s="101"/>
      <c r="BD252" s="101"/>
      <c r="BE252" s="101"/>
      <c r="BF252" s="105"/>
      <c r="BG252" s="101"/>
      <c r="BH252" s="104"/>
      <c r="BI252" s="101"/>
      <c r="BJ252" s="101"/>
      <c r="BK252" s="101"/>
      <c r="BL252" s="101"/>
      <c r="BM252" s="101"/>
      <c r="BN252" s="101"/>
      <c r="BO252" s="101"/>
      <c r="BP252" s="101"/>
      <c r="BQ252" s="101"/>
      <c r="BR252" s="101"/>
      <c r="BS252" s="101"/>
      <c r="BT252" s="101"/>
      <c r="BU252" s="103"/>
      <c r="BV252" s="43"/>
      <c r="BY252" s="136"/>
      <c r="BZ252" s="136"/>
      <c r="CA252" s="136"/>
      <c r="CB252" s="136"/>
      <c r="CC252" s="136"/>
      <c r="CD252" s="136"/>
      <c r="CE252" s="43"/>
      <c r="CF252" s="137"/>
      <c r="CG252" s="38"/>
      <c r="CH252" s="28"/>
      <c r="CI252" s="29"/>
      <c r="CM252" s="141"/>
      <c r="CN252" s="141"/>
      <c r="CO252" s="141"/>
      <c r="CP252" s="141"/>
      <c r="CQ252" s="141"/>
      <c r="CR252" s="146"/>
      <c r="CS252" s="146"/>
      <c r="CT252" s="146"/>
      <c r="CU252" s="141"/>
      <c r="CV252" s="141"/>
      <c r="CW252" s="141"/>
      <c r="CX252" s="141"/>
      <c r="CY252" s="141"/>
      <c r="CZ252" s="141"/>
      <c r="DA252" s="141"/>
      <c r="DB252" s="141"/>
      <c r="DC252" s="141"/>
      <c r="DD252" s="169">
        <v>525</v>
      </c>
      <c r="DE252" s="141">
        <v>292</v>
      </c>
      <c r="DF252" s="143">
        <v>2.52</v>
      </c>
      <c r="DG252" s="143"/>
      <c r="DH252" s="141"/>
      <c r="DI252" s="141"/>
      <c r="DJ252" s="141"/>
      <c r="DK252" s="143"/>
      <c r="DL252" s="141"/>
      <c r="DM252" s="145"/>
      <c r="DN252" s="141"/>
      <c r="DO252" s="141"/>
      <c r="DP252" s="141"/>
      <c r="DQ252" s="143"/>
      <c r="DR252" s="141"/>
      <c r="DS252" s="143"/>
      <c r="DT252" s="141"/>
      <c r="DU252" s="143"/>
      <c r="DX252" s="28"/>
      <c r="DY252" s="29"/>
      <c r="EB252" s="157"/>
      <c r="EC252" s="157"/>
      <c r="ED252" s="157"/>
      <c r="EE252" s="157"/>
      <c r="EF252" s="157"/>
      <c r="EG252" s="157"/>
      <c r="EH252" s="158"/>
      <c r="EI252" s="158"/>
      <c r="EJ252" s="158"/>
      <c r="EK252" s="157"/>
      <c r="EL252" s="157"/>
      <c r="EM252" s="157"/>
      <c r="EN252" s="157"/>
      <c r="EO252" s="157"/>
      <c r="EP252" s="157"/>
      <c r="EQ252" s="157"/>
      <c r="ER252" s="157"/>
      <c r="ES252" s="157"/>
      <c r="ET252" s="157"/>
      <c r="EU252" s="157"/>
      <c r="EV252" s="159"/>
      <c r="EW252" s="157"/>
      <c r="EX252" s="157"/>
      <c r="EY252" s="157"/>
      <c r="EZ252" s="157"/>
      <c r="FA252" s="157"/>
      <c r="FB252" s="157"/>
      <c r="FC252" s="157"/>
      <c r="FD252" s="157"/>
      <c r="FE252" s="157"/>
      <c r="FF252" s="157"/>
      <c r="FG252" s="160"/>
      <c r="FH252" s="161"/>
      <c r="FI252" s="157"/>
      <c r="FJ252" s="157"/>
    </row>
    <row r="253" spans="1:166" s="27" customFormat="1" x14ac:dyDescent="0.25">
      <c r="A253" s="52">
        <v>45997</v>
      </c>
      <c r="B253" s="37" t="s">
        <v>49</v>
      </c>
      <c r="C253" s="27" t="s">
        <v>8</v>
      </c>
      <c r="D253" s="27" t="s">
        <v>57</v>
      </c>
      <c r="E253" s="101"/>
      <c r="F253" s="101"/>
      <c r="G253" s="101"/>
      <c r="H253" s="101"/>
      <c r="I253" s="101"/>
      <c r="J253" s="101"/>
      <c r="K253" s="101"/>
      <c r="L253" s="101"/>
      <c r="M253" s="101"/>
      <c r="N253" s="107"/>
      <c r="O253" s="101"/>
      <c r="P253" s="101"/>
      <c r="Q253" s="101"/>
      <c r="R253" s="102"/>
      <c r="S253" s="103"/>
      <c r="T253" s="106"/>
      <c r="U253" s="101"/>
      <c r="V253" s="101"/>
      <c r="W253" s="103"/>
      <c r="X253" s="104"/>
      <c r="Y253" s="101"/>
      <c r="Z253" s="101"/>
      <c r="AA253" s="101"/>
      <c r="AB253" s="101"/>
      <c r="AC253" s="101"/>
      <c r="AD253" s="101"/>
      <c r="AE253" s="101"/>
      <c r="AF253" s="101"/>
      <c r="AG253" s="101"/>
      <c r="AH253" s="101"/>
      <c r="AI253" s="101"/>
      <c r="AJ253" s="105"/>
      <c r="AK253" s="101"/>
      <c r="AL253" s="104"/>
      <c r="AM253" s="101"/>
      <c r="AN253" s="103"/>
      <c r="AO253" s="104"/>
      <c r="AP253" s="104"/>
      <c r="AQ253" s="101"/>
      <c r="AR253" s="101"/>
      <c r="AS253" s="101"/>
      <c r="AT253" s="101"/>
      <c r="AU253" s="101"/>
      <c r="AV253" s="103"/>
      <c r="AW253" s="104"/>
      <c r="AX253" s="101"/>
      <c r="AY253" s="101"/>
      <c r="AZ253" s="101"/>
      <c r="BA253" s="101"/>
      <c r="BB253" s="101"/>
      <c r="BC253" s="101"/>
      <c r="BD253" s="101"/>
      <c r="BE253" s="101"/>
      <c r="BF253" s="105"/>
      <c r="BG253" s="101"/>
      <c r="BH253" s="104"/>
      <c r="BI253" s="101"/>
      <c r="BJ253" s="101"/>
      <c r="BK253" s="101"/>
      <c r="BL253" s="101"/>
      <c r="BM253" s="101"/>
      <c r="BN253" s="101"/>
      <c r="BO253" s="101"/>
      <c r="BP253" s="101"/>
      <c r="BQ253" s="101"/>
      <c r="BR253" s="101"/>
      <c r="BS253" s="101"/>
      <c r="BT253" s="101"/>
      <c r="BU253" s="103"/>
      <c r="BV253" s="43"/>
      <c r="BY253" s="136"/>
      <c r="BZ253" s="136"/>
      <c r="CA253" s="136"/>
      <c r="CB253" s="136"/>
      <c r="CC253" s="136"/>
      <c r="CD253" s="136"/>
      <c r="CE253" s="43"/>
      <c r="CF253" s="137"/>
      <c r="CG253" s="38"/>
      <c r="CH253" s="28"/>
      <c r="CI253" s="29"/>
      <c r="CM253" s="141"/>
      <c r="CN253" s="141"/>
      <c r="CO253" s="141"/>
      <c r="CP253" s="141"/>
      <c r="CQ253" s="141"/>
      <c r="CR253" s="146"/>
      <c r="CS253" s="146"/>
      <c r="CT253" s="146"/>
      <c r="CU253" s="141"/>
      <c r="CV253" s="141"/>
      <c r="CW253" s="141"/>
      <c r="CX253" s="141"/>
      <c r="CY253" s="141"/>
      <c r="CZ253" s="141"/>
      <c r="DA253" s="141"/>
      <c r="DB253" s="141"/>
      <c r="DC253" s="141"/>
      <c r="DD253" s="169" t="s">
        <v>202</v>
      </c>
      <c r="DE253" s="141"/>
      <c r="DF253" s="141"/>
      <c r="DG253" s="143"/>
      <c r="DH253" s="141"/>
      <c r="DI253" s="141"/>
      <c r="DJ253" s="141"/>
      <c r="DK253" s="143"/>
      <c r="DL253" s="141"/>
      <c r="DM253" s="145"/>
      <c r="DN253" s="141"/>
      <c r="DO253" s="141"/>
      <c r="DP253" s="141"/>
      <c r="DQ253" s="143"/>
      <c r="DR253" s="141"/>
      <c r="DS253" s="143"/>
      <c r="DT253" s="141"/>
      <c r="DU253" s="143"/>
      <c r="DX253" s="28"/>
      <c r="DY253" s="29"/>
      <c r="EB253" s="157"/>
      <c r="EC253" s="157"/>
      <c r="ED253" s="157"/>
      <c r="EE253" s="157"/>
      <c r="EF253" s="157"/>
      <c r="EG253" s="157"/>
      <c r="EH253" s="158"/>
      <c r="EI253" s="158"/>
      <c r="EJ253" s="158"/>
      <c r="EK253" s="157"/>
      <c r="EL253" s="157"/>
      <c r="EM253" s="157"/>
      <c r="EN253" s="157"/>
      <c r="EO253" s="157"/>
      <c r="EP253" s="157"/>
      <c r="EQ253" s="157"/>
      <c r="ER253" s="157"/>
      <c r="ES253" s="157"/>
      <c r="ET253" s="157"/>
      <c r="EU253" s="157"/>
      <c r="EV253" s="159"/>
      <c r="EW253" s="157"/>
      <c r="EX253" s="157"/>
      <c r="EY253" s="157"/>
      <c r="EZ253" s="157"/>
      <c r="FA253" s="157"/>
      <c r="FB253" s="157"/>
      <c r="FC253" s="157"/>
      <c r="FD253" s="157"/>
      <c r="FE253" s="157"/>
      <c r="FF253" s="157"/>
      <c r="FG253" s="160"/>
      <c r="FH253" s="161"/>
      <c r="FI253" s="157"/>
      <c r="FJ253" s="157"/>
    </row>
    <row r="254" spans="1:166" s="27" customFormat="1" x14ac:dyDescent="0.25">
      <c r="A254" s="52">
        <v>45998</v>
      </c>
      <c r="B254" s="37" t="s">
        <v>49</v>
      </c>
      <c r="C254" s="27" t="s">
        <v>8</v>
      </c>
      <c r="D254" s="27" t="s">
        <v>57</v>
      </c>
      <c r="E254" s="101"/>
      <c r="F254" s="101"/>
      <c r="G254" s="101"/>
      <c r="H254" s="101"/>
      <c r="I254" s="101"/>
      <c r="J254" s="101"/>
      <c r="K254" s="101"/>
      <c r="L254" s="101"/>
      <c r="M254" s="101"/>
      <c r="N254" s="107"/>
      <c r="O254" s="101"/>
      <c r="P254" s="101"/>
      <c r="Q254" s="101"/>
      <c r="R254" s="102"/>
      <c r="S254" s="103"/>
      <c r="T254" s="106"/>
      <c r="U254" s="101"/>
      <c r="V254" s="101"/>
      <c r="W254" s="103"/>
      <c r="X254" s="104"/>
      <c r="Y254" s="101"/>
      <c r="Z254" s="101"/>
      <c r="AA254" s="101"/>
      <c r="AB254" s="101"/>
      <c r="AC254" s="101"/>
      <c r="AD254" s="101"/>
      <c r="AE254" s="101"/>
      <c r="AF254" s="101"/>
      <c r="AG254" s="101"/>
      <c r="AH254" s="101"/>
      <c r="AI254" s="101"/>
      <c r="AJ254" s="105"/>
      <c r="AK254" s="101"/>
      <c r="AL254" s="104"/>
      <c r="AM254" s="101"/>
      <c r="AN254" s="103"/>
      <c r="AO254" s="104"/>
      <c r="AP254" s="104"/>
      <c r="AQ254" s="101"/>
      <c r="AR254" s="101"/>
      <c r="AS254" s="101"/>
      <c r="AT254" s="101"/>
      <c r="AU254" s="101"/>
      <c r="AV254" s="103"/>
      <c r="AW254" s="104"/>
      <c r="AX254" s="101"/>
      <c r="AY254" s="101"/>
      <c r="AZ254" s="101"/>
      <c r="BA254" s="101"/>
      <c r="BB254" s="101"/>
      <c r="BC254" s="101"/>
      <c r="BD254" s="101"/>
      <c r="BE254" s="101"/>
      <c r="BF254" s="105"/>
      <c r="BG254" s="101"/>
      <c r="BH254" s="104"/>
      <c r="BI254" s="101"/>
      <c r="BJ254" s="101"/>
      <c r="BK254" s="101"/>
      <c r="BL254" s="101"/>
      <c r="BM254" s="101"/>
      <c r="BN254" s="101"/>
      <c r="BO254" s="101"/>
      <c r="BP254" s="101"/>
      <c r="BQ254" s="101"/>
      <c r="BR254" s="101"/>
      <c r="BS254" s="101"/>
      <c r="BT254" s="101"/>
      <c r="BU254" s="103"/>
      <c r="BV254" s="43"/>
      <c r="BY254" s="136"/>
      <c r="BZ254" s="136"/>
      <c r="CA254" s="136"/>
      <c r="CB254" s="136"/>
      <c r="CC254" s="136"/>
      <c r="CD254" s="136"/>
      <c r="CE254" s="43"/>
      <c r="CF254" s="137"/>
      <c r="CG254" s="38"/>
      <c r="CH254" s="28"/>
      <c r="CI254" s="29"/>
      <c r="CM254" s="141"/>
      <c r="CN254" s="141"/>
      <c r="CO254" s="141"/>
      <c r="CP254" s="141"/>
      <c r="CQ254" s="141"/>
      <c r="CR254" s="146"/>
      <c r="CS254" s="146"/>
      <c r="CT254" s="146"/>
      <c r="CU254" s="141"/>
      <c r="CV254" s="141"/>
      <c r="CW254" s="141"/>
      <c r="CX254" s="141"/>
      <c r="CY254" s="141"/>
      <c r="CZ254" s="141"/>
      <c r="DA254" s="141"/>
      <c r="DB254" s="141"/>
      <c r="DC254" s="141"/>
      <c r="DD254" s="169" t="s">
        <v>202</v>
      </c>
      <c r="DE254" s="141"/>
      <c r="DF254" s="141"/>
      <c r="DG254" s="143"/>
      <c r="DH254" s="141"/>
      <c r="DI254" s="141"/>
      <c r="DJ254" s="141"/>
      <c r="DK254" s="143"/>
      <c r="DL254" s="141"/>
      <c r="DM254" s="145"/>
      <c r="DN254" s="141"/>
      <c r="DO254" s="141"/>
      <c r="DP254" s="141"/>
      <c r="DQ254" s="143"/>
      <c r="DR254" s="141"/>
      <c r="DS254" s="143"/>
      <c r="DT254" s="141"/>
      <c r="DU254" s="143"/>
      <c r="DX254" s="28"/>
      <c r="DY254" s="29"/>
      <c r="EB254" s="157"/>
      <c r="EC254" s="157"/>
      <c r="ED254" s="157"/>
      <c r="EE254" s="157"/>
      <c r="EF254" s="157"/>
      <c r="EG254" s="157"/>
      <c r="EH254" s="158"/>
      <c r="EI254" s="158"/>
      <c r="EJ254" s="158"/>
      <c r="EK254" s="157"/>
      <c r="EL254" s="157"/>
      <c r="EM254" s="157"/>
      <c r="EN254" s="157"/>
      <c r="EO254" s="157"/>
      <c r="EP254" s="157"/>
      <c r="EQ254" s="157"/>
      <c r="ER254" s="157"/>
      <c r="ES254" s="157"/>
      <c r="ET254" s="157"/>
      <c r="EU254" s="157"/>
      <c r="EV254" s="159"/>
      <c r="EW254" s="157"/>
      <c r="EX254" s="157"/>
      <c r="EY254" s="157"/>
      <c r="EZ254" s="157"/>
      <c r="FA254" s="157"/>
      <c r="FB254" s="157"/>
      <c r="FC254" s="157"/>
      <c r="FD254" s="157"/>
      <c r="FE254" s="157"/>
      <c r="FF254" s="157"/>
      <c r="FG254" s="160"/>
      <c r="FH254" s="161"/>
      <c r="FI254" s="157"/>
      <c r="FJ254" s="157"/>
    </row>
    <row r="255" spans="1:166" s="27" customFormat="1" x14ac:dyDescent="0.25">
      <c r="A255" s="52">
        <v>45999</v>
      </c>
      <c r="B255" s="37" t="s">
        <v>50</v>
      </c>
      <c r="C255" s="27" t="s">
        <v>8</v>
      </c>
      <c r="D255" s="27" t="s">
        <v>57</v>
      </c>
      <c r="E255" s="101"/>
      <c r="F255" s="101"/>
      <c r="G255" s="101"/>
      <c r="H255" s="101"/>
      <c r="I255" s="101"/>
      <c r="J255" s="101"/>
      <c r="K255" s="101"/>
      <c r="L255" s="101"/>
      <c r="M255" s="101"/>
      <c r="N255" s="107"/>
      <c r="O255" s="101"/>
      <c r="P255" s="101"/>
      <c r="Q255" s="101"/>
      <c r="R255" s="102"/>
      <c r="S255" s="103"/>
      <c r="T255" s="106"/>
      <c r="U255" s="101"/>
      <c r="V255" s="101"/>
      <c r="W255" s="103"/>
      <c r="X255" s="104"/>
      <c r="Y255" s="101"/>
      <c r="Z255" s="101"/>
      <c r="AA255" s="101"/>
      <c r="AB255" s="101"/>
      <c r="AC255" s="101"/>
      <c r="AD255" s="101"/>
      <c r="AE255" s="101"/>
      <c r="AF255" s="101"/>
      <c r="AG255" s="101"/>
      <c r="AH255" s="101"/>
      <c r="AI255" s="101"/>
      <c r="AJ255" s="105"/>
      <c r="AK255" s="101"/>
      <c r="AL255" s="104"/>
      <c r="AM255" s="101"/>
      <c r="AN255" s="103"/>
      <c r="AO255" s="104"/>
      <c r="AP255" s="104"/>
      <c r="AQ255" s="101"/>
      <c r="AR255" s="101"/>
      <c r="AS255" s="101"/>
      <c r="AT255" s="101"/>
      <c r="AU255" s="101"/>
      <c r="AV255" s="103"/>
      <c r="AW255" s="104"/>
      <c r="AX255" s="101"/>
      <c r="AY255" s="101"/>
      <c r="AZ255" s="101"/>
      <c r="BA255" s="101"/>
      <c r="BB255" s="101"/>
      <c r="BC255" s="101"/>
      <c r="BD255" s="101"/>
      <c r="BE255" s="101"/>
      <c r="BF255" s="105"/>
      <c r="BG255" s="101"/>
      <c r="BH255" s="104"/>
      <c r="BI255" s="101"/>
      <c r="BJ255" s="101"/>
      <c r="BK255" s="101"/>
      <c r="BL255" s="101"/>
      <c r="BM255" s="101"/>
      <c r="BN255" s="101"/>
      <c r="BO255" s="101"/>
      <c r="BP255" s="101"/>
      <c r="BQ255" s="101"/>
      <c r="BR255" s="101"/>
      <c r="BS255" s="101"/>
      <c r="BT255" s="101"/>
      <c r="BU255" s="103"/>
      <c r="BV255" s="43"/>
      <c r="BY255" s="136"/>
      <c r="BZ255" s="136"/>
      <c r="CA255" s="136"/>
      <c r="CB255" s="136"/>
      <c r="CC255" s="136"/>
      <c r="CD255" s="136"/>
      <c r="CE255" s="43"/>
      <c r="CF255" s="137"/>
      <c r="CG255" s="38"/>
      <c r="CH255" s="28"/>
      <c r="CI255" s="29"/>
      <c r="CM255" s="141"/>
      <c r="CN255" s="141"/>
      <c r="CO255" s="141"/>
      <c r="CP255" s="141"/>
      <c r="CQ255" s="141"/>
      <c r="CR255" s="146"/>
      <c r="CS255" s="146"/>
      <c r="CT255" s="146"/>
      <c r="CU255" s="141"/>
      <c r="CV255" s="141"/>
      <c r="CW255" s="141"/>
      <c r="CX255" s="141"/>
      <c r="CY255" s="141"/>
      <c r="CZ255" s="141"/>
      <c r="DA255" s="141"/>
      <c r="DB255" s="141"/>
      <c r="DC255" s="141"/>
      <c r="DD255" s="169" t="s">
        <v>202</v>
      </c>
      <c r="DE255" s="141"/>
      <c r="DF255" s="141"/>
      <c r="DG255" s="143"/>
      <c r="DH255" s="141"/>
      <c r="DI255" s="141"/>
      <c r="DJ255" s="141"/>
      <c r="DK255" s="143"/>
      <c r="DL255" s="141"/>
      <c r="DM255" s="145"/>
      <c r="DN255" s="141"/>
      <c r="DO255" s="141"/>
      <c r="DP255" s="141"/>
      <c r="DQ255" s="143"/>
      <c r="DR255" s="141"/>
      <c r="DS255" s="143"/>
      <c r="DT255" s="141"/>
      <c r="DU255" s="143"/>
      <c r="DX255" s="28"/>
      <c r="DY255" s="29"/>
      <c r="EB255" s="157"/>
      <c r="EC255" s="157"/>
      <c r="ED255" s="157"/>
      <c r="EE255" s="157"/>
      <c r="EF255" s="157"/>
      <c r="EG255" s="157"/>
      <c r="EH255" s="158"/>
      <c r="EI255" s="158"/>
      <c r="EJ255" s="158"/>
      <c r="EK255" s="157"/>
      <c r="EL255" s="157"/>
      <c r="EM255" s="157"/>
      <c r="EN255" s="157"/>
      <c r="EO255" s="157"/>
      <c r="EP255" s="157"/>
      <c r="EQ255" s="157"/>
      <c r="ER255" s="157"/>
      <c r="ES255" s="157"/>
      <c r="ET255" s="157"/>
      <c r="EU255" s="157"/>
      <c r="EV255" s="159"/>
      <c r="EW255" s="157"/>
      <c r="EX255" s="157"/>
      <c r="EY255" s="157"/>
      <c r="EZ255" s="157"/>
      <c r="FA255" s="157"/>
      <c r="FB255" s="157"/>
      <c r="FC255" s="157"/>
      <c r="FD255" s="157"/>
      <c r="FE255" s="157"/>
      <c r="FF255" s="157"/>
      <c r="FG255" s="160"/>
      <c r="FH255" s="161"/>
      <c r="FI255" s="157"/>
      <c r="FJ255" s="157"/>
    </row>
    <row r="256" spans="1:166" s="27" customFormat="1" x14ac:dyDescent="0.25">
      <c r="A256" s="52">
        <v>46000</v>
      </c>
      <c r="B256" s="37" t="s">
        <v>50</v>
      </c>
      <c r="C256" s="27" t="s">
        <v>8</v>
      </c>
      <c r="D256" s="27" t="s">
        <v>57</v>
      </c>
      <c r="E256" s="101"/>
      <c r="F256" s="101"/>
      <c r="G256" s="101"/>
      <c r="H256" s="101"/>
      <c r="I256" s="101"/>
      <c r="J256" s="101"/>
      <c r="K256" s="101"/>
      <c r="L256" s="101"/>
      <c r="M256" s="101"/>
      <c r="N256" s="107"/>
      <c r="O256" s="101"/>
      <c r="P256" s="101"/>
      <c r="Q256" s="101"/>
      <c r="R256" s="102"/>
      <c r="S256" s="103"/>
      <c r="T256" s="106"/>
      <c r="U256" s="101"/>
      <c r="V256" s="101"/>
      <c r="W256" s="103"/>
      <c r="X256" s="104"/>
      <c r="Y256" s="101"/>
      <c r="Z256" s="101"/>
      <c r="AA256" s="101"/>
      <c r="AB256" s="101"/>
      <c r="AC256" s="101"/>
      <c r="AD256" s="101"/>
      <c r="AE256" s="101"/>
      <c r="AF256" s="101"/>
      <c r="AG256" s="101"/>
      <c r="AH256" s="101"/>
      <c r="AI256" s="101"/>
      <c r="AJ256" s="105"/>
      <c r="AK256" s="101"/>
      <c r="AL256" s="104"/>
      <c r="AM256" s="101"/>
      <c r="AN256" s="103"/>
      <c r="AO256" s="104"/>
      <c r="AP256" s="104"/>
      <c r="AQ256" s="101"/>
      <c r="AR256" s="101"/>
      <c r="AS256" s="101"/>
      <c r="AT256" s="101"/>
      <c r="AU256" s="101"/>
      <c r="AV256" s="103"/>
      <c r="AW256" s="104"/>
      <c r="AX256" s="101"/>
      <c r="AY256" s="101"/>
      <c r="AZ256" s="101"/>
      <c r="BA256" s="101"/>
      <c r="BB256" s="101"/>
      <c r="BC256" s="101"/>
      <c r="BD256" s="101"/>
      <c r="BE256" s="101"/>
      <c r="BF256" s="105"/>
      <c r="BG256" s="101"/>
      <c r="BH256" s="104"/>
      <c r="BI256" s="101"/>
      <c r="BJ256" s="101"/>
      <c r="BK256" s="101"/>
      <c r="BL256" s="101"/>
      <c r="BM256" s="101"/>
      <c r="BN256" s="101"/>
      <c r="BO256" s="101"/>
      <c r="BP256" s="101"/>
      <c r="BQ256" s="101"/>
      <c r="BR256" s="101"/>
      <c r="BS256" s="101"/>
      <c r="BT256" s="101"/>
      <c r="BU256" s="103"/>
      <c r="BV256" s="43"/>
      <c r="BY256" s="136"/>
      <c r="BZ256" s="136"/>
      <c r="CA256" s="136"/>
      <c r="CB256" s="136"/>
      <c r="CC256" s="136"/>
      <c r="CD256" s="136"/>
      <c r="CE256" s="43"/>
      <c r="CF256" s="137"/>
      <c r="CG256" s="38"/>
      <c r="CH256" s="28"/>
      <c r="CI256" s="29"/>
      <c r="CM256" s="141"/>
      <c r="CN256" s="141"/>
      <c r="CO256" s="141"/>
      <c r="CP256" s="141"/>
      <c r="CQ256" s="141"/>
      <c r="CR256" s="146"/>
      <c r="CS256" s="146"/>
      <c r="CT256" s="146"/>
      <c r="CU256" s="141"/>
      <c r="CV256" s="141"/>
      <c r="CW256" s="141"/>
      <c r="CX256" s="141"/>
      <c r="CY256" s="141"/>
      <c r="CZ256" s="141"/>
      <c r="DA256" s="141"/>
      <c r="DB256" s="141"/>
      <c r="DC256" s="141"/>
      <c r="DD256" s="169" t="s">
        <v>202</v>
      </c>
      <c r="DE256" s="141"/>
      <c r="DF256" s="141"/>
      <c r="DG256" s="143"/>
      <c r="DH256" s="141"/>
      <c r="DI256" s="141"/>
      <c r="DJ256" s="141"/>
      <c r="DK256" s="143"/>
      <c r="DL256" s="141"/>
      <c r="DM256" s="145"/>
      <c r="DN256" s="141"/>
      <c r="DO256" s="141"/>
      <c r="DP256" s="141"/>
      <c r="DQ256" s="143"/>
      <c r="DR256" s="141"/>
      <c r="DS256" s="143"/>
      <c r="DT256" s="141"/>
      <c r="DU256" s="143"/>
      <c r="DX256" s="28"/>
      <c r="DY256" s="29"/>
      <c r="EB256" s="157"/>
      <c r="EC256" s="157"/>
      <c r="ED256" s="157"/>
      <c r="EE256" s="157"/>
      <c r="EF256" s="157"/>
      <c r="EG256" s="157"/>
      <c r="EH256" s="158"/>
      <c r="EI256" s="158"/>
      <c r="EJ256" s="158"/>
      <c r="EK256" s="157"/>
      <c r="EL256" s="157"/>
      <c r="EM256" s="157"/>
      <c r="EN256" s="157"/>
      <c r="EO256" s="157"/>
      <c r="EP256" s="157"/>
      <c r="EQ256" s="157"/>
      <c r="ER256" s="157"/>
      <c r="ES256" s="157"/>
      <c r="ET256" s="157"/>
      <c r="EU256" s="157"/>
      <c r="EV256" s="159"/>
      <c r="EW256" s="157"/>
      <c r="EX256" s="157"/>
      <c r="EY256" s="157"/>
      <c r="EZ256" s="157"/>
      <c r="FA256" s="157"/>
      <c r="FB256" s="157"/>
      <c r="FC256" s="157"/>
      <c r="FD256" s="157"/>
      <c r="FE256" s="157"/>
      <c r="FF256" s="157"/>
      <c r="FG256" s="160"/>
      <c r="FH256" s="161"/>
      <c r="FI256" s="157"/>
      <c r="FJ256" s="157"/>
    </row>
    <row r="257" spans="1:166" s="27" customFormat="1" x14ac:dyDescent="0.25">
      <c r="A257" s="52">
        <v>46001</v>
      </c>
      <c r="B257" s="37" t="s">
        <v>50</v>
      </c>
      <c r="C257" s="27" t="s">
        <v>8</v>
      </c>
      <c r="D257" s="27" t="s">
        <v>57</v>
      </c>
      <c r="E257" s="101"/>
      <c r="F257" s="101"/>
      <c r="G257" s="101"/>
      <c r="H257" s="101"/>
      <c r="I257" s="101"/>
      <c r="J257" s="101"/>
      <c r="K257" s="101"/>
      <c r="L257" s="101"/>
      <c r="M257" s="101"/>
      <c r="N257" s="107"/>
      <c r="O257" s="101"/>
      <c r="P257" s="101"/>
      <c r="Q257" s="101"/>
      <c r="R257" s="102"/>
      <c r="S257" s="103"/>
      <c r="T257" s="106"/>
      <c r="U257" s="101"/>
      <c r="V257" s="101"/>
      <c r="W257" s="103"/>
      <c r="X257" s="104"/>
      <c r="Y257" s="101"/>
      <c r="Z257" s="101"/>
      <c r="AA257" s="101"/>
      <c r="AB257" s="101"/>
      <c r="AC257" s="101"/>
      <c r="AD257" s="101"/>
      <c r="AE257" s="101"/>
      <c r="AF257" s="101"/>
      <c r="AG257" s="101"/>
      <c r="AH257" s="101"/>
      <c r="AI257" s="101"/>
      <c r="AJ257" s="105"/>
      <c r="AK257" s="101"/>
      <c r="AL257" s="104"/>
      <c r="AM257" s="101"/>
      <c r="AN257" s="103"/>
      <c r="AO257" s="104"/>
      <c r="AP257" s="104"/>
      <c r="AQ257" s="101"/>
      <c r="AR257" s="101"/>
      <c r="AS257" s="101"/>
      <c r="AT257" s="101"/>
      <c r="AU257" s="101"/>
      <c r="AV257" s="103"/>
      <c r="AW257" s="104"/>
      <c r="AX257" s="101"/>
      <c r="AY257" s="101"/>
      <c r="AZ257" s="101"/>
      <c r="BA257" s="101"/>
      <c r="BB257" s="101"/>
      <c r="BC257" s="101"/>
      <c r="BD257" s="101"/>
      <c r="BE257" s="101"/>
      <c r="BF257" s="105"/>
      <c r="BG257" s="101"/>
      <c r="BH257" s="104"/>
      <c r="BI257" s="101"/>
      <c r="BJ257" s="101"/>
      <c r="BK257" s="101"/>
      <c r="BL257" s="101"/>
      <c r="BM257" s="101"/>
      <c r="BN257" s="101"/>
      <c r="BO257" s="101"/>
      <c r="BP257" s="101"/>
      <c r="BQ257" s="101"/>
      <c r="BR257" s="101"/>
      <c r="BS257" s="101"/>
      <c r="BT257" s="101"/>
      <c r="BU257" s="103"/>
      <c r="BV257" s="43"/>
      <c r="BY257" s="136"/>
      <c r="BZ257" s="136"/>
      <c r="CA257" s="136"/>
      <c r="CB257" s="136"/>
      <c r="CC257" s="136"/>
      <c r="CD257" s="136"/>
      <c r="CE257" s="43"/>
      <c r="CF257" s="137"/>
      <c r="CG257" s="38"/>
      <c r="CH257" s="28"/>
      <c r="CI257" s="29"/>
      <c r="CM257" s="141"/>
      <c r="CN257" s="141"/>
      <c r="CO257" s="141"/>
      <c r="CP257" s="141"/>
      <c r="CQ257" s="141"/>
      <c r="CR257" s="146"/>
      <c r="CS257" s="146"/>
      <c r="CT257" s="146"/>
      <c r="CU257" s="141"/>
      <c r="CV257" s="141"/>
      <c r="CW257" s="141"/>
      <c r="CX257" s="141"/>
      <c r="CY257" s="141"/>
      <c r="CZ257" s="141"/>
      <c r="DA257" s="141"/>
      <c r="DB257" s="141"/>
      <c r="DC257" s="141"/>
      <c r="DD257" s="169" t="s">
        <v>202</v>
      </c>
      <c r="DE257" s="141"/>
      <c r="DF257" s="141"/>
      <c r="DG257" s="143"/>
      <c r="DH257" s="141"/>
      <c r="DI257" s="141"/>
      <c r="DJ257" s="141"/>
      <c r="DK257" s="143"/>
      <c r="DL257" s="141"/>
      <c r="DM257" s="145"/>
      <c r="DN257" s="141"/>
      <c r="DO257" s="141"/>
      <c r="DP257" s="141"/>
      <c r="DQ257" s="143"/>
      <c r="DR257" s="141"/>
      <c r="DS257" s="143"/>
      <c r="DT257" s="141"/>
      <c r="DU257" s="143"/>
      <c r="DX257" s="28"/>
      <c r="DY257" s="29"/>
      <c r="EB257" s="157"/>
      <c r="EC257" s="157"/>
      <c r="ED257" s="157"/>
      <c r="EE257" s="157"/>
      <c r="EF257" s="157"/>
      <c r="EG257" s="157"/>
      <c r="EH257" s="158"/>
      <c r="EI257" s="158"/>
      <c r="EJ257" s="158"/>
      <c r="EK257" s="157"/>
      <c r="EL257" s="157"/>
      <c r="EM257" s="157"/>
      <c r="EN257" s="157"/>
      <c r="EO257" s="157"/>
      <c r="EP257" s="157"/>
      <c r="EQ257" s="157"/>
      <c r="ER257" s="157"/>
      <c r="ES257" s="157"/>
      <c r="ET257" s="157"/>
      <c r="EU257" s="157"/>
      <c r="EV257" s="159"/>
      <c r="EW257" s="157"/>
      <c r="EX257" s="157"/>
      <c r="EY257" s="157"/>
      <c r="EZ257" s="157"/>
      <c r="FA257" s="157"/>
      <c r="FB257" s="157"/>
      <c r="FC257" s="157"/>
      <c r="FD257" s="157"/>
      <c r="FE257" s="157"/>
      <c r="FF257" s="157"/>
      <c r="FG257" s="160"/>
      <c r="FH257" s="161"/>
      <c r="FI257" s="157"/>
      <c r="FJ257" s="157"/>
    </row>
    <row r="258" spans="1:166" s="27" customFormat="1" x14ac:dyDescent="0.25">
      <c r="A258" s="52">
        <v>46002</v>
      </c>
      <c r="B258" s="37" t="s">
        <v>50</v>
      </c>
      <c r="C258" s="27" t="s">
        <v>8</v>
      </c>
      <c r="D258" s="27" t="s">
        <v>57</v>
      </c>
      <c r="E258" s="101"/>
      <c r="F258" s="101"/>
      <c r="G258" s="101"/>
      <c r="H258" s="101"/>
      <c r="I258" s="101"/>
      <c r="J258" s="101"/>
      <c r="K258" s="101"/>
      <c r="L258" s="101"/>
      <c r="M258" s="101"/>
      <c r="N258" s="107"/>
      <c r="O258" s="101"/>
      <c r="P258" s="101"/>
      <c r="Q258" s="101"/>
      <c r="R258" s="102"/>
      <c r="S258" s="103"/>
      <c r="T258" s="106"/>
      <c r="U258" s="101"/>
      <c r="V258" s="101"/>
      <c r="W258" s="103"/>
      <c r="X258" s="104"/>
      <c r="Y258" s="101"/>
      <c r="Z258" s="101"/>
      <c r="AA258" s="101"/>
      <c r="AB258" s="101"/>
      <c r="AC258" s="101"/>
      <c r="AD258" s="101"/>
      <c r="AE258" s="101"/>
      <c r="AF258" s="101"/>
      <c r="AG258" s="101"/>
      <c r="AH258" s="101"/>
      <c r="AI258" s="101"/>
      <c r="AJ258" s="105"/>
      <c r="AK258" s="101"/>
      <c r="AL258" s="104"/>
      <c r="AM258" s="101"/>
      <c r="AN258" s="103"/>
      <c r="AO258" s="104"/>
      <c r="AP258" s="104"/>
      <c r="AQ258" s="101"/>
      <c r="AR258" s="101"/>
      <c r="AS258" s="101"/>
      <c r="AT258" s="101"/>
      <c r="AU258" s="101"/>
      <c r="AV258" s="103"/>
      <c r="AW258" s="104"/>
      <c r="AX258" s="101"/>
      <c r="AY258" s="101"/>
      <c r="AZ258" s="101"/>
      <c r="BA258" s="101"/>
      <c r="BB258" s="101"/>
      <c r="BC258" s="101"/>
      <c r="BD258" s="101"/>
      <c r="BE258" s="101"/>
      <c r="BF258" s="105"/>
      <c r="BG258" s="101"/>
      <c r="BH258" s="104"/>
      <c r="BI258" s="101"/>
      <c r="BJ258" s="101"/>
      <c r="BK258" s="101"/>
      <c r="BL258" s="101"/>
      <c r="BM258" s="101"/>
      <c r="BN258" s="101"/>
      <c r="BO258" s="101"/>
      <c r="BP258" s="101"/>
      <c r="BQ258" s="101"/>
      <c r="BR258" s="101"/>
      <c r="BS258" s="101"/>
      <c r="BT258" s="101"/>
      <c r="BU258" s="103"/>
      <c r="BV258" s="43"/>
      <c r="BY258" s="136"/>
      <c r="BZ258" s="136"/>
      <c r="CA258" s="136"/>
      <c r="CB258" s="136"/>
      <c r="CC258" s="136"/>
      <c r="CD258" s="136"/>
      <c r="CE258" s="43"/>
      <c r="CF258" s="137"/>
      <c r="CG258" s="38"/>
      <c r="CH258" s="28"/>
      <c r="CI258" s="29"/>
      <c r="CM258" s="141"/>
      <c r="CN258" s="141"/>
      <c r="CO258" s="141"/>
      <c r="CP258" s="141"/>
      <c r="CQ258" s="141"/>
      <c r="CR258" s="146"/>
      <c r="CS258" s="146"/>
      <c r="CT258" s="146"/>
      <c r="CU258" s="141"/>
      <c r="CV258" s="141"/>
      <c r="CW258" s="141"/>
      <c r="CX258" s="141"/>
      <c r="CY258" s="141"/>
      <c r="CZ258" s="141"/>
      <c r="DA258" s="141"/>
      <c r="DB258" s="141"/>
      <c r="DC258" s="141"/>
      <c r="DD258" s="169" t="s">
        <v>202</v>
      </c>
      <c r="DE258" s="141"/>
      <c r="DF258" s="141"/>
      <c r="DG258" s="143"/>
      <c r="DH258" s="141"/>
      <c r="DI258" s="141"/>
      <c r="DJ258" s="141"/>
      <c r="DK258" s="143"/>
      <c r="DL258" s="141"/>
      <c r="DM258" s="145"/>
      <c r="DN258" s="141"/>
      <c r="DO258" s="141"/>
      <c r="DP258" s="141"/>
      <c r="DQ258" s="143"/>
      <c r="DR258" s="141"/>
      <c r="DS258" s="143"/>
      <c r="DT258" s="141"/>
      <c r="DU258" s="143"/>
      <c r="DX258" s="28"/>
      <c r="DY258" s="29"/>
      <c r="EB258" s="157"/>
      <c r="EC258" s="157"/>
      <c r="ED258" s="157"/>
      <c r="EE258" s="157"/>
      <c r="EF258" s="157"/>
      <c r="EG258" s="157"/>
      <c r="EH258" s="158"/>
      <c r="EI258" s="158"/>
      <c r="EJ258" s="158"/>
      <c r="EK258" s="157"/>
      <c r="EL258" s="157"/>
      <c r="EM258" s="157"/>
      <c r="EN258" s="157"/>
      <c r="EO258" s="157"/>
      <c r="EP258" s="157"/>
      <c r="EQ258" s="157"/>
      <c r="ER258" s="157"/>
      <c r="ES258" s="157"/>
      <c r="ET258" s="157"/>
      <c r="EU258" s="157"/>
      <c r="EV258" s="159"/>
      <c r="EW258" s="157"/>
      <c r="EX258" s="157"/>
      <c r="EY258" s="157"/>
      <c r="EZ258" s="157"/>
      <c r="FA258" s="157"/>
      <c r="FB258" s="157"/>
      <c r="FC258" s="157"/>
      <c r="FD258" s="157"/>
      <c r="FE258" s="157"/>
      <c r="FF258" s="157"/>
      <c r="FG258" s="160"/>
      <c r="FH258" s="161"/>
      <c r="FI258" s="157"/>
      <c r="FJ258" s="157"/>
    </row>
    <row r="259" spans="1:166" s="27" customFormat="1" x14ac:dyDescent="0.25">
      <c r="A259" s="52">
        <v>46003</v>
      </c>
      <c r="B259" s="37" t="s">
        <v>50</v>
      </c>
      <c r="C259" s="27" t="s">
        <v>8</v>
      </c>
      <c r="D259" s="27" t="s">
        <v>57</v>
      </c>
      <c r="E259" s="101"/>
      <c r="F259" s="101"/>
      <c r="G259" s="101"/>
      <c r="H259" s="101"/>
      <c r="I259" s="101"/>
      <c r="J259" s="101"/>
      <c r="K259" s="101"/>
      <c r="L259" s="101"/>
      <c r="M259" s="101"/>
      <c r="N259" s="107"/>
      <c r="O259" s="101"/>
      <c r="P259" s="101"/>
      <c r="Q259" s="101"/>
      <c r="R259" s="102"/>
      <c r="S259" s="103"/>
      <c r="T259" s="106"/>
      <c r="U259" s="101"/>
      <c r="V259" s="101"/>
      <c r="W259" s="103"/>
      <c r="X259" s="104"/>
      <c r="Y259" s="101"/>
      <c r="Z259" s="101"/>
      <c r="AA259" s="101"/>
      <c r="AB259" s="101"/>
      <c r="AC259" s="101"/>
      <c r="AD259" s="101"/>
      <c r="AE259" s="101"/>
      <c r="AF259" s="101"/>
      <c r="AG259" s="101"/>
      <c r="AH259" s="101"/>
      <c r="AI259" s="101"/>
      <c r="AJ259" s="105"/>
      <c r="AK259" s="101"/>
      <c r="AL259" s="104"/>
      <c r="AM259" s="101"/>
      <c r="AN259" s="103"/>
      <c r="AO259" s="104"/>
      <c r="AP259" s="104"/>
      <c r="AQ259" s="101"/>
      <c r="AR259" s="101"/>
      <c r="AS259" s="101"/>
      <c r="AT259" s="101"/>
      <c r="AU259" s="101"/>
      <c r="AV259" s="103"/>
      <c r="AW259" s="104"/>
      <c r="AX259" s="101"/>
      <c r="AY259" s="101"/>
      <c r="AZ259" s="101"/>
      <c r="BA259" s="101"/>
      <c r="BB259" s="101"/>
      <c r="BC259" s="101"/>
      <c r="BD259" s="101"/>
      <c r="BE259" s="101"/>
      <c r="BF259" s="105"/>
      <c r="BG259" s="101"/>
      <c r="BH259" s="104"/>
      <c r="BI259" s="101"/>
      <c r="BJ259" s="101"/>
      <c r="BK259" s="101"/>
      <c r="BL259" s="101"/>
      <c r="BM259" s="101"/>
      <c r="BN259" s="101"/>
      <c r="BO259" s="101"/>
      <c r="BP259" s="101"/>
      <c r="BQ259" s="101"/>
      <c r="BR259" s="101"/>
      <c r="BS259" s="101"/>
      <c r="BT259" s="101"/>
      <c r="BU259" s="103"/>
      <c r="BV259" s="43"/>
      <c r="BY259" s="136"/>
      <c r="BZ259" s="136"/>
      <c r="CA259" s="136"/>
      <c r="CB259" s="136"/>
      <c r="CC259" s="136"/>
      <c r="CD259" s="136"/>
      <c r="CE259" s="43"/>
      <c r="CF259" s="137"/>
      <c r="CG259" s="38"/>
      <c r="CH259" s="28"/>
      <c r="CI259" s="29"/>
      <c r="CM259" s="141"/>
      <c r="CN259" s="141"/>
      <c r="CO259" s="141"/>
      <c r="CP259" s="141"/>
      <c r="CQ259" s="141"/>
      <c r="CR259" s="146"/>
      <c r="CS259" s="146"/>
      <c r="CT259" s="146"/>
      <c r="CU259" s="141"/>
      <c r="CV259" s="141"/>
      <c r="CW259" s="141"/>
      <c r="CX259" s="141"/>
      <c r="CY259" s="141"/>
      <c r="CZ259" s="141"/>
      <c r="DA259" s="141"/>
      <c r="DB259" s="141"/>
      <c r="DC259" s="141"/>
      <c r="DD259" s="169" t="s">
        <v>202</v>
      </c>
      <c r="DE259" s="141"/>
      <c r="DF259" s="141"/>
      <c r="DG259" s="143"/>
      <c r="DH259" s="141"/>
      <c r="DI259" s="141"/>
      <c r="DJ259" s="141"/>
      <c r="DK259" s="143"/>
      <c r="DL259" s="141"/>
      <c r="DM259" s="145"/>
      <c r="DN259" s="141"/>
      <c r="DO259" s="141"/>
      <c r="DP259" s="141"/>
      <c r="DQ259" s="143"/>
      <c r="DR259" s="141"/>
      <c r="DS259" s="143"/>
      <c r="DT259" s="141"/>
      <c r="DU259" s="143"/>
      <c r="DX259" s="28"/>
      <c r="DY259" s="29"/>
      <c r="EB259" s="157"/>
      <c r="EC259" s="157"/>
      <c r="ED259" s="157"/>
      <c r="EE259" s="157"/>
      <c r="EF259" s="157"/>
      <c r="EG259" s="157"/>
      <c r="EH259" s="158"/>
      <c r="EI259" s="158"/>
      <c r="EJ259" s="158"/>
      <c r="EK259" s="157"/>
      <c r="EL259" s="157"/>
      <c r="EM259" s="157"/>
      <c r="EN259" s="157"/>
      <c r="EO259" s="157"/>
      <c r="EP259" s="157"/>
      <c r="EQ259" s="157"/>
      <c r="ER259" s="157"/>
      <c r="ES259" s="157"/>
      <c r="ET259" s="157"/>
      <c r="EU259" s="157"/>
      <c r="EV259" s="159"/>
      <c r="EW259" s="157"/>
      <c r="EX259" s="157"/>
      <c r="EY259" s="157"/>
      <c r="EZ259" s="157"/>
      <c r="FA259" s="157"/>
      <c r="FB259" s="157"/>
      <c r="FC259" s="157"/>
      <c r="FD259" s="157"/>
      <c r="FE259" s="157"/>
      <c r="FF259" s="157"/>
      <c r="FG259" s="160"/>
      <c r="FH259" s="161"/>
      <c r="FI259" s="157"/>
      <c r="FJ259" s="157"/>
    </row>
    <row r="260" spans="1:166" s="27" customFormat="1" x14ac:dyDescent="0.25">
      <c r="A260" s="52">
        <v>46004</v>
      </c>
      <c r="B260" s="37" t="s">
        <v>50</v>
      </c>
      <c r="C260" s="27" t="s">
        <v>8</v>
      </c>
      <c r="D260" s="27" t="s">
        <v>57</v>
      </c>
      <c r="E260" s="101"/>
      <c r="F260" s="101"/>
      <c r="G260" s="101"/>
      <c r="H260" s="101"/>
      <c r="I260" s="101"/>
      <c r="J260" s="101"/>
      <c r="K260" s="101"/>
      <c r="L260" s="101"/>
      <c r="M260" s="101"/>
      <c r="N260" s="107"/>
      <c r="O260" s="101"/>
      <c r="P260" s="101"/>
      <c r="Q260" s="101"/>
      <c r="R260" s="102"/>
      <c r="S260" s="103"/>
      <c r="T260" s="106"/>
      <c r="U260" s="101"/>
      <c r="V260" s="101"/>
      <c r="W260" s="103"/>
      <c r="X260" s="104"/>
      <c r="Y260" s="101"/>
      <c r="Z260" s="101"/>
      <c r="AA260" s="101"/>
      <c r="AB260" s="101"/>
      <c r="AC260" s="101"/>
      <c r="AD260" s="101"/>
      <c r="AE260" s="101"/>
      <c r="AF260" s="101"/>
      <c r="AG260" s="101"/>
      <c r="AH260" s="101"/>
      <c r="AI260" s="101"/>
      <c r="AJ260" s="105"/>
      <c r="AK260" s="101"/>
      <c r="AL260" s="104"/>
      <c r="AM260" s="101"/>
      <c r="AN260" s="103"/>
      <c r="AO260" s="104"/>
      <c r="AP260" s="104"/>
      <c r="AQ260" s="101"/>
      <c r="AR260" s="101"/>
      <c r="AS260" s="101"/>
      <c r="AT260" s="101"/>
      <c r="AU260" s="101"/>
      <c r="AV260" s="103"/>
      <c r="AW260" s="104"/>
      <c r="AX260" s="101"/>
      <c r="AY260" s="101"/>
      <c r="AZ260" s="101"/>
      <c r="BA260" s="101"/>
      <c r="BB260" s="101"/>
      <c r="BC260" s="101"/>
      <c r="BD260" s="101"/>
      <c r="BE260" s="101"/>
      <c r="BF260" s="105"/>
      <c r="BG260" s="101"/>
      <c r="BH260" s="104"/>
      <c r="BI260" s="101"/>
      <c r="BJ260" s="101"/>
      <c r="BK260" s="101"/>
      <c r="BL260" s="101"/>
      <c r="BM260" s="101"/>
      <c r="BN260" s="101"/>
      <c r="BO260" s="101"/>
      <c r="BP260" s="101"/>
      <c r="BQ260" s="101"/>
      <c r="BR260" s="101"/>
      <c r="BS260" s="101"/>
      <c r="BT260" s="101"/>
      <c r="BU260" s="103"/>
      <c r="BV260" s="43"/>
      <c r="BY260" s="136"/>
      <c r="BZ260" s="136"/>
      <c r="CA260" s="136"/>
      <c r="CB260" s="136"/>
      <c r="CC260" s="136"/>
      <c r="CD260" s="136"/>
      <c r="CE260" s="43"/>
      <c r="CF260" s="137"/>
      <c r="CG260" s="38"/>
      <c r="CH260" s="28"/>
      <c r="CI260" s="29"/>
      <c r="CM260" s="141"/>
      <c r="CN260" s="141"/>
      <c r="CO260" s="141"/>
      <c r="CP260" s="141"/>
      <c r="CQ260" s="141"/>
      <c r="CR260" s="146"/>
      <c r="CS260" s="146"/>
      <c r="CT260" s="146"/>
      <c r="CU260" s="141"/>
      <c r="CV260" s="141"/>
      <c r="CW260" s="141"/>
      <c r="CX260" s="141"/>
      <c r="CY260" s="141"/>
      <c r="CZ260" s="141"/>
      <c r="DA260" s="141"/>
      <c r="DB260" s="141"/>
      <c r="DC260" s="141"/>
      <c r="DD260" s="169" t="s">
        <v>202</v>
      </c>
      <c r="DE260" s="141"/>
      <c r="DF260" s="141"/>
      <c r="DG260" s="143"/>
      <c r="DH260" s="141"/>
      <c r="DI260" s="141"/>
      <c r="DJ260" s="141"/>
      <c r="DK260" s="143"/>
      <c r="DL260" s="141"/>
      <c r="DM260" s="145"/>
      <c r="DN260" s="141"/>
      <c r="DO260" s="141"/>
      <c r="DP260" s="141"/>
      <c r="DQ260" s="143"/>
      <c r="DR260" s="141"/>
      <c r="DS260" s="143"/>
      <c r="DT260" s="141"/>
      <c r="DU260" s="143"/>
      <c r="DX260" s="28"/>
      <c r="DY260" s="29"/>
      <c r="EB260" s="157"/>
      <c r="EC260" s="157"/>
      <c r="ED260" s="157"/>
      <c r="EE260" s="157"/>
      <c r="EF260" s="157"/>
      <c r="EG260" s="157"/>
      <c r="EH260" s="158"/>
      <c r="EI260" s="158"/>
      <c r="EJ260" s="158"/>
      <c r="EK260" s="157"/>
      <c r="EL260" s="157"/>
      <c r="EM260" s="157"/>
      <c r="EN260" s="157"/>
      <c r="EO260" s="157"/>
      <c r="EP260" s="157"/>
      <c r="EQ260" s="157"/>
      <c r="ER260" s="157"/>
      <c r="ES260" s="157"/>
      <c r="ET260" s="157"/>
      <c r="EU260" s="157"/>
      <c r="EV260" s="159"/>
      <c r="EW260" s="157"/>
      <c r="EX260" s="157"/>
      <c r="EY260" s="157"/>
      <c r="EZ260" s="157"/>
      <c r="FA260" s="157"/>
      <c r="FB260" s="157"/>
      <c r="FC260" s="157"/>
      <c r="FD260" s="157"/>
      <c r="FE260" s="157"/>
      <c r="FF260" s="157"/>
      <c r="FG260" s="160"/>
      <c r="FH260" s="161"/>
      <c r="FI260" s="157"/>
      <c r="FJ260" s="157"/>
    </row>
    <row r="261" spans="1:166" s="27" customFormat="1" x14ac:dyDescent="0.25">
      <c r="A261" s="52">
        <v>46005</v>
      </c>
      <c r="B261" s="37" t="s">
        <v>50</v>
      </c>
      <c r="C261" s="27" t="s">
        <v>8</v>
      </c>
      <c r="D261" s="27" t="s">
        <v>57</v>
      </c>
      <c r="E261" s="101"/>
      <c r="F261" s="101"/>
      <c r="G261" s="101"/>
      <c r="H261" s="101"/>
      <c r="I261" s="101"/>
      <c r="J261" s="101"/>
      <c r="K261" s="101"/>
      <c r="L261" s="101"/>
      <c r="M261" s="101"/>
      <c r="N261" s="107"/>
      <c r="O261" s="101"/>
      <c r="P261" s="101"/>
      <c r="Q261" s="101"/>
      <c r="R261" s="102"/>
      <c r="S261" s="103"/>
      <c r="T261" s="106"/>
      <c r="U261" s="101"/>
      <c r="V261" s="101"/>
      <c r="W261" s="103"/>
      <c r="X261" s="104"/>
      <c r="Y261" s="101"/>
      <c r="Z261" s="101"/>
      <c r="AA261" s="101"/>
      <c r="AB261" s="101"/>
      <c r="AC261" s="101"/>
      <c r="AD261" s="101"/>
      <c r="AE261" s="101"/>
      <c r="AF261" s="101"/>
      <c r="AG261" s="101"/>
      <c r="AH261" s="101"/>
      <c r="AI261" s="101"/>
      <c r="AJ261" s="105"/>
      <c r="AK261" s="101"/>
      <c r="AL261" s="104"/>
      <c r="AM261" s="101"/>
      <c r="AN261" s="103"/>
      <c r="AO261" s="104"/>
      <c r="AP261" s="104"/>
      <c r="AQ261" s="101"/>
      <c r="AR261" s="101"/>
      <c r="AS261" s="101"/>
      <c r="AT261" s="101"/>
      <c r="AU261" s="101"/>
      <c r="AV261" s="103"/>
      <c r="AW261" s="104"/>
      <c r="AX261" s="101"/>
      <c r="AY261" s="101"/>
      <c r="AZ261" s="101"/>
      <c r="BA261" s="101"/>
      <c r="BB261" s="101"/>
      <c r="BC261" s="101"/>
      <c r="BD261" s="101"/>
      <c r="BE261" s="101"/>
      <c r="BF261" s="105"/>
      <c r="BG261" s="101"/>
      <c r="BH261" s="104"/>
      <c r="BI261" s="101"/>
      <c r="BJ261" s="101"/>
      <c r="BK261" s="101"/>
      <c r="BL261" s="101"/>
      <c r="BM261" s="101"/>
      <c r="BN261" s="101"/>
      <c r="BO261" s="101"/>
      <c r="BP261" s="101"/>
      <c r="BQ261" s="101"/>
      <c r="BR261" s="101"/>
      <c r="BS261" s="101"/>
      <c r="BT261" s="101"/>
      <c r="BU261" s="103"/>
      <c r="BV261" s="43"/>
      <c r="BY261" s="136"/>
      <c r="BZ261" s="136"/>
      <c r="CA261" s="136"/>
      <c r="CB261" s="136"/>
      <c r="CC261" s="136"/>
      <c r="CD261" s="136"/>
      <c r="CE261" s="43"/>
      <c r="CF261" s="137"/>
      <c r="CG261" s="38"/>
      <c r="CH261" s="28"/>
      <c r="CI261" s="29"/>
      <c r="CM261" s="141"/>
      <c r="CN261" s="141"/>
      <c r="CO261" s="141"/>
      <c r="CP261" s="141"/>
      <c r="CQ261" s="141"/>
      <c r="CR261" s="146"/>
      <c r="CS261" s="146"/>
      <c r="CT261" s="146"/>
      <c r="CU261" s="141"/>
      <c r="CV261" s="141"/>
      <c r="CW261" s="141"/>
      <c r="CX261" s="141"/>
      <c r="CY261" s="141"/>
      <c r="CZ261" s="141"/>
      <c r="DA261" s="141"/>
      <c r="DB261" s="141"/>
      <c r="DC261" s="141"/>
      <c r="DD261" s="169" t="s">
        <v>202</v>
      </c>
      <c r="DE261" s="141"/>
      <c r="DF261" s="141"/>
      <c r="DG261" s="143"/>
      <c r="DH261" s="141"/>
      <c r="DI261" s="141"/>
      <c r="DJ261" s="141"/>
      <c r="DK261" s="143"/>
      <c r="DL261" s="141"/>
      <c r="DM261" s="145"/>
      <c r="DN261" s="141"/>
      <c r="DO261" s="141"/>
      <c r="DP261" s="141"/>
      <c r="DQ261" s="143"/>
      <c r="DR261" s="141"/>
      <c r="DS261" s="143"/>
      <c r="DT261" s="141"/>
      <c r="DU261" s="143"/>
      <c r="DX261" s="28"/>
      <c r="DY261" s="29"/>
      <c r="EB261" s="157"/>
      <c r="EC261" s="157"/>
      <c r="ED261" s="157"/>
      <c r="EE261" s="157"/>
      <c r="EF261" s="157"/>
      <c r="EG261" s="157"/>
      <c r="EH261" s="158"/>
      <c r="EI261" s="158"/>
      <c r="EJ261" s="158"/>
      <c r="EK261" s="157"/>
      <c r="EL261" s="157"/>
      <c r="EM261" s="157"/>
      <c r="EN261" s="157"/>
      <c r="EO261" s="157"/>
      <c r="EP261" s="157"/>
      <c r="EQ261" s="157"/>
      <c r="ER261" s="157"/>
      <c r="ES261" s="157"/>
      <c r="ET261" s="157"/>
      <c r="EU261" s="157"/>
      <c r="EV261" s="159"/>
      <c r="EW261" s="157"/>
      <c r="EX261" s="157"/>
      <c r="EY261" s="157"/>
      <c r="EZ261" s="157"/>
      <c r="FA261" s="157"/>
      <c r="FB261" s="157"/>
      <c r="FC261" s="157"/>
      <c r="FD261" s="157"/>
      <c r="FE261" s="157"/>
      <c r="FF261" s="157"/>
      <c r="FG261" s="160"/>
      <c r="FH261" s="161"/>
      <c r="FI261" s="157"/>
      <c r="FJ261" s="157"/>
    </row>
    <row r="262" spans="1:166" s="27" customFormat="1" x14ac:dyDescent="0.25">
      <c r="A262" s="52">
        <v>46006</v>
      </c>
      <c r="B262" s="37" t="s">
        <v>51</v>
      </c>
      <c r="C262" s="27" t="s">
        <v>8</v>
      </c>
      <c r="D262" s="27" t="s">
        <v>57</v>
      </c>
      <c r="E262" s="101"/>
      <c r="F262" s="101"/>
      <c r="G262" s="101"/>
      <c r="H262" s="101"/>
      <c r="I262" s="101"/>
      <c r="J262" s="101"/>
      <c r="K262" s="101"/>
      <c r="L262" s="101"/>
      <c r="M262" s="101"/>
      <c r="N262" s="107"/>
      <c r="O262" s="101"/>
      <c r="P262" s="101"/>
      <c r="Q262" s="101"/>
      <c r="R262" s="102"/>
      <c r="S262" s="103"/>
      <c r="T262" s="106"/>
      <c r="U262" s="101"/>
      <c r="V262" s="101"/>
      <c r="W262" s="103"/>
      <c r="X262" s="104"/>
      <c r="Y262" s="101"/>
      <c r="Z262" s="101"/>
      <c r="AA262" s="101"/>
      <c r="AB262" s="101"/>
      <c r="AC262" s="101"/>
      <c r="AD262" s="101"/>
      <c r="AE262" s="101"/>
      <c r="AF262" s="101"/>
      <c r="AG262" s="101"/>
      <c r="AH262" s="101"/>
      <c r="AI262" s="101"/>
      <c r="AJ262" s="105"/>
      <c r="AK262" s="101"/>
      <c r="AL262" s="104"/>
      <c r="AM262" s="101"/>
      <c r="AN262" s="103"/>
      <c r="AO262" s="104"/>
      <c r="AP262" s="104"/>
      <c r="AQ262" s="101"/>
      <c r="AR262" s="101"/>
      <c r="AS262" s="101"/>
      <c r="AT262" s="101"/>
      <c r="AU262" s="101"/>
      <c r="AV262" s="103"/>
      <c r="AW262" s="104"/>
      <c r="AX262" s="101"/>
      <c r="AY262" s="101"/>
      <c r="AZ262" s="101"/>
      <c r="BA262" s="101"/>
      <c r="BB262" s="101"/>
      <c r="BC262" s="101"/>
      <c r="BD262" s="101"/>
      <c r="BE262" s="101"/>
      <c r="BF262" s="105"/>
      <c r="BG262" s="101"/>
      <c r="BH262" s="104"/>
      <c r="BI262" s="101"/>
      <c r="BJ262" s="101"/>
      <c r="BK262" s="101"/>
      <c r="BL262" s="101"/>
      <c r="BM262" s="101"/>
      <c r="BN262" s="101"/>
      <c r="BO262" s="101"/>
      <c r="BP262" s="101"/>
      <c r="BQ262" s="101"/>
      <c r="BR262" s="101"/>
      <c r="BS262" s="101"/>
      <c r="BT262" s="101"/>
      <c r="BU262" s="103"/>
      <c r="BV262" s="43"/>
      <c r="BY262" s="136"/>
      <c r="BZ262" s="136"/>
      <c r="CA262" s="136"/>
      <c r="CB262" s="136"/>
      <c r="CC262" s="136"/>
      <c r="CD262" s="136"/>
      <c r="CE262" s="43"/>
      <c r="CF262" s="137"/>
      <c r="CG262" s="38"/>
      <c r="CH262" s="28"/>
      <c r="CI262" s="29"/>
      <c r="CM262" s="141"/>
      <c r="CN262" s="141"/>
      <c r="CO262" s="141"/>
      <c r="CP262" s="141"/>
      <c r="CQ262" s="141"/>
      <c r="CR262" s="146"/>
      <c r="CS262" s="146"/>
      <c r="CT262" s="146"/>
      <c r="CU262" s="141"/>
      <c r="CV262" s="141"/>
      <c r="CW262" s="141"/>
      <c r="CX262" s="141"/>
      <c r="CY262" s="141"/>
      <c r="CZ262" s="141"/>
      <c r="DA262" s="141"/>
      <c r="DB262" s="141"/>
      <c r="DC262" s="141"/>
      <c r="DD262" s="169" t="s">
        <v>202</v>
      </c>
      <c r="DE262" s="141"/>
      <c r="DF262" s="141"/>
      <c r="DG262" s="143"/>
      <c r="DH262" s="141"/>
      <c r="DI262" s="141"/>
      <c r="DJ262" s="141"/>
      <c r="DK262" s="143"/>
      <c r="DL262" s="141"/>
      <c r="DM262" s="145"/>
      <c r="DN262" s="141"/>
      <c r="DO262" s="141"/>
      <c r="DP262" s="141"/>
      <c r="DQ262" s="143"/>
      <c r="DR262" s="141"/>
      <c r="DS262" s="143"/>
      <c r="DT262" s="141"/>
      <c r="DU262" s="143"/>
      <c r="DX262" s="28"/>
      <c r="DY262" s="29"/>
      <c r="EB262" s="157"/>
      <c r="EC262" s="157"/>
      <c r="ED262" s="157"/>
      <c r="EE262" s="157"/>
      <c r="EF262" s="157"/>
      <c r="EG262" s="157"/>
      <c r="EH262" s="158"/>
      <c r="EI262" s="158"/>
      <c r="EJ262" s="158"/>
      <c r="EK262" s="157"/>
      <c r="EL262" s="157"/>
      <c r="EM262" s="157"/>
      <c r="EN262" s="157"/>
      <c r="EO262" s="157"/>
      <c r="EP262" s="157"/>
      <c r="EQ262" s="157"/>
      <c r="ER262" s="157"/>
      <c r="ES262" s="157"/>
      <c r="ET262" s="157"/>
      <c r="EU262" s="157"/>
      <c r="EV262" s="159"/>
      <c r="EW262" s="157"/>
      <c r="EX262" s="157"/>
      <c r="EY262" s="157"/>
      <c r="EZ262" s="157"/>
      <c r="FA262" s="157"/>
      <c r="FB262" s="157"/>
      <c r="FC262" s="157"/>
      <c r="FD262" s="157"/>
      <c r="FE262" s="157"/>
      <c r="FF262" s="157"/>
      <c r="FG262" s="160"/>
      <c r="FH262" s="161"/>
      <c r="FI262" s="157"/>
      <c r="FJ262" s="157"/>
    </row>
    <row r="263" spans="1:166" s="27" customFormat="1" x14ac:dyDescent="0.25">
      <c r="A263" s="52">
        <v>46007</v>
      </c>
      <c r="B263" s="37" t="s">
        <v>51</v>
      </c>
      <c r="C263" s="27" t="s">
        <v>8</v>
      </c>
      <c r="D263" s="27" t="s">
        <v>57</v>
      </c>
      <c r="E263" s="101"/>
      <c r="F263" s="101"/>
      <c r="G263" s="101"/>
      <c r="H263" s="101"/>
      <c r="I263" s="101"/>
      <c r="J263" s="101"/>
      <c r="K263" s="101"/>
      <c r="L263" s="101"/>
      <c r="M263" s="101"/>
      <c r="N263" s="107"/>
      <c r="O263" s="101"/>
      <c r="P263" s="101"/>
      <c r="Q263" s="101"/>
      <c r="R263" s="102"/>
      <c r="S263" s="103"/>
      <c r="T263" s="106"/>
      <c r="U263" s="101"/>
      <c r="V263" s="101"/>
      <c r="W263" s="103"/>
      <c r="X263" s="104"/>
      <c r="Y263" s="101"/>
      <c r="Z263" s="101"/>
      <c r="AA263" s="101"/>
      <c r="AB263" s="101"/>
      <c r="AC263" s="101"/>
      <c r="AD263" s="101"/>
      <c r="AE263" s="101"/>
      <c r="AF263" s="101"/>
      <c r="AG263" s="101"/>
      <c r="AH263" s="101"/>
      <c r="AI263" s="101"/>
      <c r="AJ263" s="105"/>
      <c r="AK263" s="101"/>
      <c r="AL263" s="104"/>
      <c r="AM263" s="101"/>
      <c r="AN263" s="103"/>
      <c r="AO263" s="104"/>
      <c r="AP263" s="104"/>
      <c r="AQ263" s="101"/>
      <c r="AR263" s="101"/>
      <c r="AS263" s="101"/>
      <c r="AT263" s="101"/>
      <c r="AU263" s="101"/>
      <c r="AV263" s="103"/>
      <c r="AW263" s="104"/>
      <c r="AX263" s="101"/>
      <c r="AY263" s="101"/>
      <c r="AZ263" s="101"/>
      <c r="BA263" s="101"/>
      <c r="BB263" s="101"/>
      <c r="BC263" s="101"/>
      <c r="BD263" s="101"/>
      <c r="BE263" s="101"/>
      <c r="BF263" s="105"/>
      <c r="BG263" s="101"/>
      <c r="BH263" s="104"/>
      <c r="BI263" s="101"/>
      <c r="BJ263" s="101"/>
      <c r="BK263" s="101"/>
      <c r="BL263" s="101"/>
      <c r="BM263" s="101"/>
      <c r="BN263" s="101"/>
      <c r="BO263" s="101"/>
      <c r="BP263" s="101"/>
      <c r="BQ263" s="101"/>
      <c r="BR263" s="101"/>
      <c r="BS263" s="101"/>
      <c r="BT263" s="101"/>
      <c r="BU263" s="103"/>
      <c r="BV263" s="43"/>
      <c r="BY263" s="136"/>
      <c r="BZ263" s="136"/>
      <c r="CA263" s="136"/>
      <c r="CB263" s="136"/>
      <c r="CC263" s="136"/>
      <c r="CD263" s="136"/>
      <c r="CE263" s="43"/>
      <c r="CF263" s="137"/>
      <c r="CG263" s="38"/>
      <c r="CH263" s="28"/>
      <c r="CI263" s="29"/>
      <c r="CM263" s="141"/>
      <c r="CN263" s="141"/>
      <c r="CO263" s="141"/>
      <c r="CP263" s="141"/>
      <c r="CQ263" s="141"/>
      <c r="CR263" s="146"/>
      <c r="CS263" s="146"/>
      <c r="CT263" s="146"/>
      <c r="CU263" s="141"/>
      <c r="CV263" s="141"/>
      <c r="CW263" s="141"/>
      <c r="CX263" s="141"/>
      <c r="CY263" s="141"/>
      <c r="CZ263" s="141"/>
      <c r="DA263" s="141"/>
      <c r="DB263" s="141"/>
      <c r="DC263" s="141"/>
      <c r="DD263" s="169" t="s">
        <v>202</v>
      </c>
      <c r="DE263" s="141"/>
      <c r="DF263" s="141"/>
      <c r="DG263" s="143"/>
      <c r="DH263" s="141"/>
      <c r="DI263" s="141"/>
      <c r="DJ263" s="141"/>
      <c r="DK263" s="143"/>
      <c r="DL263" s="141"/>
      <c r="DM263" s="145"/>
      <c r="DN263" s="141"/>
      <c r="DO263" s="141"/>
      <c r="DP263" s="141"/>
      <c r="DQ263" s="143"/>
      <c r="DR263" s="141"/>
      <c r="DS263" s="143"/>
      <c r="DT263" s="141"/>
      <c r="DU263" s="143"/>
      <c r="DX263" s="28"/>
      <c r="DY263" s="29"/>
      <c r="EB263" s="157"/>
      <c r="EC263" s="157"/>
      <c r="ED263" s="157"/>
      <c r="EE263" s="157"/>
      <c r="EF263" s="157"/>
      <c r="EG263" s="157"/>
      <c r="EH263" s="158"/>
      <c r="EI263" s="158"/>
      <c r="EJ263" s="158"/>
      <c r="EK263" s="157"/>
      <c r="EL263" s="157"/>
      <c r="EM263" s="157"/>
      <c r="EN263" s="157"/>
      <c r="EO263" s="157"/>
      <c r="EP263" s="157"/>
      <c r="EQ263" s="157"/>
      <c r="ER263" s="157"/>
      <c r="ES263" s="157"/>
      <c r="ET263" s="157"/>
      <c r="EU263" s="157"/>
      <c r="EV263" s="159"/>
      <c r="EW263" s="157"/>
      <c r="EX263" s="157"/>
      <c r="EY263" s="157"/>
      <c r="EZ263" s="157"/>
      <c r="FA263" s="157"/>
      <c r="FB263" s="157"/>
      <c r="FC263" s="157"/>
      <c r="FD263" s="157"/>
      <c r="FE263" s="157"/>
      <c r="FF263" s="157"/>
      <c r="FG263" s="160"/>
      <c r="FH263" s="161"/>
      <c r="FI263" s="157"/>
      <c r="FJ263" s="157"/>
    </row>
    <row r="264" spans="1:166" s="27" customFormat="1" x14ac:dyDescent="0.25">
      <c r="A264" s="52">
        <v>46008</v>
      </c>
      <c r="B264" s="37" t="s">
        <v>51</v>
      </c>
      <c r="C264" s="27" t="s">
        <v>8</v>
      </c>
      <c r="D264" s="27" t="s">
        <v>57</v>
      </c>
      <c r="E264" s="101"/>
      <c r="F264" s="101"/>
      <c r="G264" s="101"/>
      <c r="H264" s="101"/>
      <c r="I264" s="101"/>
      <c r="J264" s="101"/>
      <c r="K264" s="101"/>
      <c r="L264" s="101"/>
      <c r="M264" s="101"/>
      <c r="N264" s="107"/>
      <c r="O264" s="101"/>
      <c r="P264" s="101"/>
      <c r="Q264" s="101"/>
      <c r="R264" s="102"/>
      <c r="S264" s="103"/>
      <c r="T264" s="106"/>
      <c r="U264" s="101"/>
      <c r="V264" s="101"/>
      <c r="W264" s="103"/>
      <c r="X264" s="104"/>
      <c r="Y264" s="101"/>
      <c r="Z264" s="101"/>
      <c r="AA264" s="101"/>
      <c r="AB264" s="101"/>
      <c r="AC264" s="101"/>
      <c r="AD264" s="101"/>
      <c r="AE264" s="101"/>
      <c r="AF264" s="101"/>
      <c r="AG264" s="101"/>
      <c r="AH264" s="101"/>
      <c r="AI264" s="101"/>
      <c r="AJ264" s="105"/>
      <c r="AK264" s="101"/>
      <c r="AL264" s="104"/>
      <c r="AM264" s="101"/>
      <c r="AN264" s="103"/>
      <c r="AO264" s="104"/>
      <c r="AP264" s="104"/>
      <c r="AQ264" s="101"/>
      <c r="AR264" s="101"/>
      <c r="AS264" s="101"/>
      <c r="AT264" s="101"/>
      <c r="AU264" s="101"/>
      <c r="AV264" s="103"/>
      <c r="AW264" s="104"/>
      <c r="AX264" s="101"/>
      <c r="AY264" s="101"/>
      <c r="AZ264" s="101"/>
      <c r="BA264" s="101"/>
      <c r="BB264" s="101"/>
      <c r="BC264" s="101"/>
      <c r="BD264" s="101"/>
      <c r="BE264" s="101"/>
      <c r="BF264" s="105"/>
      <c r="BG264" s="101"/>
      <c r="BH264" s="104"/>
      <c r="BI264" s="101"/>
      <c r="BJ264" s="101"/>
      <c r="BK264" s="101"/>
      <c r="BL264" s="101"/>
      <c r="BM264" s="101"/>
      <c r="BN264" s="101"/>
      <c r="BO264" s="101"/>
      <c r="BP264" s="101"/>
      <c r="BQ264" s="101"/>
      <c r="BR264" s="101"/>
      <c r="BS264" s="101"/>
      <c r="BT264" s="101"/>
      <c r="BU264" s="103"/>
      <c r="BV264" s="43"/>
      <c r="BY264" s="136"/>
      <c r="BZ264" s="136"/>
      <c r="CA264" s="136"/>
      <c r="CB264" s="136"/>
      <c r="CC264" s="136"/>
      <c r="CD264" s="136"/>
      <c r="CE264" s="43"/>
      <c r="CF264" s="137"/>
      <c r="CG264" s="38"/>
      <c r="CH264" s="28"/>
      <c r="CI264" s="29"/>
      <c r="CM264" s="141"/>
      <c r="CN264" s="141"/>
      <c r="CO264" s="141"/>
      <c r="CP264" s="141"/>
      <c r="CQ264" s="141"/>
      <c r="CR264" s="146"/>
      <c r="CS264" s="146"/>
      <c r="CT264" s="146"/>
      <c r="CU264" s="141"/>
      <c r="CV264" s="141"/>
      <c r="CW264" s="141"/>
      <c r="CX264" s="141"/>
      <c r="CY264" s="141"/>
      <c r="CZ264" s="141"/>
      <c r="DA264" s="141"/>
      <c r="DB264" s="141"/>
      <c r="DC264" s="141"/>
      <c r="DD264" s="169" t="s">
        <v>202</v>
      </c>
      <c r="DE264" s="141"/>
      <c r="DF264" s="141"/>
      <c r="DG264" s="143"/>
      <c r="DH264" s="141"/>
      <c r="DI264" s="141"/>
      <c r="DJ264" s="141"/>
      <c r="DK264" s="143"/>
      <c r="DL264" s="141"/>
      <c r="DM264" s="145"/>
      <c r="DN264" s="141"/>
      <c r="DO264" s="141"/>
      <c r="DP264" s="141"/>
      <c r="DQ264" s="143"/>
      <c r="DR264" s="141"/>
      <c r="DS264" s="143"/>
      <c r="DT264" s="141"/>
      <c r="DU264" s="143"/>
      <c r="DX264" s="28"/>
      <c r="DY264" s="29"/>
      <c r="EB264" s="157"/>
      <c r="EC264" s="157"/>
      <c r="ED264" s="157"/>
      <c r="EE264" s="157"/>
      <c r="EF264" s="157"/>
      <c r="EG264" s="157"/>
      <c r="EH264" s="158"/>
      <c r="EI264" s="158"/>
      <c r="EJ264" s="158"/>
      <c r="EK264" s="157"/>
      <c r="EL264" s="157"/>
      <c r="EM264" s="157"/>
      <c r="EN264" s="157"/>
      <c r="EO264" s="157"/>
      <c r="EP264" s="157"/>
      <c r="EQ264" s="157"/>
      <c r="ER264" s="157"/>
      <c r="ES264" s="157"/>
      <c r="ET264" s="157"/>
      <c r="EU264" s="157"/>
      <c r="EV264" s="159"/>
      <c r="EW264" s="157"/>
      <c r="EX264" s="157"/>
      <c r="EY264" s="157"/>
      <c r="EZ264" s="157"/>
      <c r="FA264" s="157"/>
      <c r="FB264" s="157"/>
      <c r="FC264" s="157"/>
      <c r="FD264" s="157"/>
      <c r="FE264" s="157"/>
      <c r="FF264" s="157"/>
      <c r="FG264" s="160"/>
      <c r="FH264" s="161"/>
      <c r="FI264" s="157"/>
      <c r="FJ264" s="157"/>
    </row>
    <row r="265" spans="1:166" s="27" customFormat="1" x14ac:dyDescent="0.25">
      <c r="A265" s="52">
        <v>46009</v>
      </c>
      <c r="B265" s="37" t="s">
        <v>51</v>
      </c>
      <c r="C265" s="27" t="s">
        <v>8</v>
      </c>
      <c r="D265" s="27" t="s">
        <v>57</v>
      </c>
      <c r="E265" s="101"/>
      <c r="F265" s="101"/>
      <c r="G265" s="101"/>
      <c r="H265" s="101"/>
      <c r="I265" s="101"/>
      <c r="J265" s="101"/>
      <c r="K265" s="101"/>
      <c r="L265" s="101"/>
      <c r="M265" s="101"/>
      <c r="N265" s="107"/>
      <c r="O265" s="101"/>
      <c r="P265" s="101"/>
      <c r="Q265" s="101"/>
      <c r="R265" s="102"/>
      <c r="S265" s="103"/>
      <c r="T265" s="106"/>
      <c r="U265" s="101"/>
      <c r="V265" s="101"/>
      <c r="W265" s="103"/>
      <c r="X265" s="104"/>
      <c r="Y265" s="101"/>
      <c r="Z265" s="101"/>
      <c r="AA265" s="101"/>
      <c r="AB265" s="101"/>
      <c r="AC265" s="101"/>
      <c r="AD265" s="101"/>
      <c r="AE265" s="101"/>
      <c r="AF265" s="101"/>
      <c r="AG265" s="101"/>
      <c r="AH265" s="101"/>
      <c r="AI265" s="101"/>
      <c r="AJ265" s="105"/>
      <c r="AK265" s="101"/>
      <c r="AL265" s="104"/>
      <c r="AM265" s="101"/>
      <c r="AN265" s="103"/>
      <c r="AO265" s="104"/>
      <c r="AP265" s="104"/>
      <c r="AQ265" s="101"/>
      <c r="AR265" s="101"/>
      <c r="AS265" s="101"/>
      <c r="AT265" s="101"/>
      <c r="AU265" s="101"/>
      <c r="AV265" s="103"/>
      <c r="AW265" s="104"/>
      <c r="AX265" s="101"/>
      <c r="AY265" s="101"/>
      <c r="AZ265" s="101"/>
      <c r="BA265" s="101"/>
      <c r="BB265" s="101"/>
      <c r="BC265" s="101"/>
      <c r="BD265" s="101"/>
      <c r="BE265" s="101"/>
      <c r="BF265" s="105"/>
      <c r="BG265" s="101"/>
      <c r="BH265" s="104"/>
      <c r="BI265" s="101"/>
      <c r="BJ265" s="101"/>
      <c r="BK265" s="101"/>
      <c r="BL265" s="101"/>
      <c r="BM265" s="101"/>
      <c r="BN265" s="101"/>
      <c r="BO265" s="101"/>
      <c r="BP265" s="101"/>
      <c r="BQ265" s="101"/>
      <c r="BR265" s="101"/>
      <c r="BS265" s="101"/>
      <c r="BT265" s="101"/>
      <c r="BU265" s="103"/>
      <c r="BV265" s="43"/>
      <c r="BY265" s="136"/>
      <c r="BZ265" s="136"/>
      <c r="CA265" s="136"/>
      <c r="CB265" s="136"/>
      <c r="CC265" s="136"/>
      <c r="CD265" s="136"/>
      <c r="CE265" s="43"/>
      <c r="CF265" s="137"/>
      <c r="CG265" s="38"/>
      <c r="CH265" s="28"/>
      <c r="CI265" s="29"/>
      <c r="CM265" s="141"/>
      <c r="CN265" s="141"/>
      <c r="CO265" s="141"/>
      <c r="CP265" s="141"/>
      <c r="CQ265" s="141"/>
      <c r="CR265" s="146"/>
      <c r="CS265" s="146"/>
      <c r="CT265" s="146"/>
      <c r="CU265" s="141"/>
      <c r="CV265" s="141"/>
      <c r="CW265" s="141"/>
      <c r="CX265" s="141"/>
      <c r="CY265" s="141"/>
      <c r="CZ265" s="141"/>
      <c r="DA265" s="141"/>
      <c r="DB265" s="141"/>
      <c r="DC265" s="141"/>
      <c r="DD265" s="169" t="s">
        <v>202</v>
      </c>
      <c r="DE265" s="141"/>
      <c r="DF265" s="141"/>
      <c r="DG265" s="143"/>
      <c r="DH265" s="141"/>
      <c r="DI265" s="141"/>
      <c r="DJ265" s="141"/>
      <c r="DK265" s="143"/>
      <c r="DL265" s="141"/>
      <c r="DM265" s="145"/>
      <c r="DN265" s="141"/>
      <c r="DO265" s="141"/>
      <c r="DP265" s="141"/>
      <c r="DQ265" s="143"/>
      <c r="DR265" s="141"/>
      <c r="DS265" s="143"/>
      <c r="DT265" s="141"/>
      <c r="DU265" s="143"/>
      <c r="DX265" s="28"/>
      <c r="DY265" s="29"/>
      <c r="EB265" s="157"/>
      <c r="EC265" s="157"/>
      <c r="ED265" s="157"/>
      <c r="EE265" s="157"/>
      <c r="EF265" s="157"/>
      <c r="EG265" s="157"/>
      <c r="EH265" s="158"/>
      <c r="EI265" s="158"/>
      <c r="EJ265" s="158"/>
      <c r="EK265" s="157"/>
      <c r="EL265" s="157"/>
      <c r="EM265" s="157"/>
      <c r="EN265" s="157"/>
      <c r="EO265" s="157"/>
      <c r="EP265" s="157"/>
      <c r="EQ265" s="157"/>
      <c r="ER265" s="157"/>
      <c r="ES265" s="157"/>
      <c r="ET265" s="157"/>
      <c r="EU265" s="157"/>
      <c r="EV265" s="159"/>
      <c r="EW265" s="157"/>
      <c r="EX265" s="157"/>
      <c r="EY265" s="157"/>
      <c r="EZ265" s="157"/>
      <c r="FA265" s="157"/>
      <c r="FB265" s="157"/>
      <c r="FC265" s="157"/>
      <c r="FD265" s="157"/>
      <c r="FE265" s="157"/>
      <c r="FF265" s="157"/>
      <c r="FG265" s="160"/>
      <c r="FH265" s="161"/>
      <c r="FI265" s="157"/>
      <c r="FJ265" s="157"/>
    </row>
    <row r="266" spans="1:166" s="27" customFormat="1" x14ac:dyDescent="0.25">
      <c r="A266" s="52">
        <v>46010</v>
      </c>
      <c r="B266" s="37" t="s">
        <v>51</v>
      </c>
      <c r="C266" s="27" t="s">
        <v>8</v>
      </c>
      <c r="D266" s="27" t="s">
        <v>57</v>
      </c>
      <c r="E266" s="101"/>
      <c r="F266" s="101"/>
      <c r="G266" s="101"/>
      <c r="H266" s="101"/>
      <c r="I266" s="101"/>
      <c r="J266" s="101"/>
      <c r="K266" s="101"/>
      <c r="L266" s="101"/>
      <c r="M266" s="101"/>
      <c r="N266" s="107"/>
      <c r="O266" s="101"/>
      <c r="P266" s="101"/>
      <c r="Q266" s="101"/>
      <c r="R266" s="102"/>
      <c r="S266" s="103"/>
      <c r="T266" s="106"/>
      <c r="U266" s="101"/>
      <c r="V266" s="101"/>
      <c r="W266" s="103"/>
      <c r="X266" s="104"/>
      <c r="Y266" s="101"/>
      <c r="Z266" s="101"/>
      <c r="AA266" s="101"/>
      <c r="AB266" s="101"/>
      <c r="AC266" s="101"/>
      <c r="AD266" s="101"/>
      <c r="AE266" s="101"/>
      <c r="AF266" s="101"/>
      <c r="AG266" s="101"/>
      <c r="AH266" s="101"/>
      <c r="AI266" s="101"/>
      <c r="AJ266" s="105"/>
      <c r="AK266" s="101"/>
      <c r="AL266" s="104"/>
      <c r="AM266" s="101"/>
      <c r="AN266" s="103"/>
      <c r="AO266" s="104"/>
      <c r="AP266" s="104"/>
      <c r="AQ266" s="101"/>
      <c r="AR266" s="101"/>
      <c r="AS266" s="101"/>
      <c r="AT266" s="101"/>
      <c r="AU266" s="101"/>
      <c r="AV266" s="103"/>
      <c r="AW266" s="104"/>
      <c r="AX266" s="101"/>
      <c r="AY266" s="101"/>
      <c r="AZ266" s="101"/>
      <c r="BA266" s="101"/>
      <c r="BB266" s="101"/>
      <c r="BC266" s="101"/>
      <c r="BD266" s="101"/>
      <c r="BE266" s="101"/>
      <c r="BF266" s="105"/>
      <c r="BG266" s="101"/>
      <c r="BH266" s="104"/>
      <c r="BI266" s="101"/>
      <c r="BJ266" s="101"/>
      <c r="BK266" s="101"/>
      <c r="BL266" s="101"/>
      <c r="BM266" s="101"/>
      <c r="BN266" s="101"/>
      <c r="BO266" s="101"/>
      <c r="BP266" s="101"/>
      <c r="BQ266" s="101"/>
      <c r="BR266" s="101"/>
      <c r="BS266" s="101"/>
      <c r="BT266" s="101"/>
      <c r="BU266" s="103"/>
      <c r="BV266" s="43"/>
      <c r="BY266" s="136"/>
      <c r="BZ266" s="136"/>
      <c r="CA266" s="136"/>
      <c r="CB266" s="136"/>
      <c r="CC266" s="136"/>
      <c r="CD266" s="136"/>
      <c r="CE266" s="43"/>
      <c r="CF266" s="137"/>
      <c r="CG266" s="38"/>
      <c r="CH266" s="28"/>
      <c r="CI266" s="29"/>
      <c r="CM266" s="141"/>
      <c r="CN266" s="141"/>
      <c r="CO266" s="141"/>
      <c r="CP266" s="141"/>
      <c r="CQ266" s="141"/>
      <c r="CR266" s="146"/>
      <c r="CS266" s="146"/>
      <c r="CT266" s="146"/>
      <c r="CU266" s="141"/>
      <c r="CV266" s="141"/>
      <c r="CW266" s="141"/>
      <c r="CX266" s="141"/>
      <c r="CY266" s="141"/>
      <c r="CZ266" s="141"/>
      <c r="DA266" s="141"/>
      <c r="DB266" s="141"/>
      <c r="DC266" s="141"/>
      <c r="DD266" s="169" t="s">
        <v>202</v>
      </c>
      <c r="DE266" s="141"/>
      <c r="DF266" s="141"/>
      <c r="DG266" s="143"/>
      <c r="DH266" s="141"/>
      <c r="DI266" s="141"/>
      <c r="DJ266" s="141"/>
      <c r="DK266" s="143"/>
      <c r="DL266" s="141"/>
      <c r="DM266" s="145"/>
      <c r="DN266" s="141"/>
      <c r="DO266" s="141"/>
      <c r="DP266" s="141"/>
      <c r="DQ266" s="143"/>
      <c r="DR266" s="141"/>
      <c r="DS266" s="143"/>
      <c r="DT266" s="141"/>
      <c r="DU266" s="143"/>
      <c r="DX266" s="28"/>
      <c r="DY266" s="29"/>
      <c r="EB266" s="157"/>
      <c r="EC266" s="157"/>
      <c r="ED266" s="157"/>
      <c r="EE266" s="157"/>
      <c r="EF266" s="157"/>
      <c r="EG266" s="157"/>
      <c r="EH266" s="158"/>
      <c r="EI266" s="158"/>
      <c r="EJ266" s="158"/>
      <c r="EK266" s="157"/>
      <c r="EL266" s="157"/>
      <c r="EM266" s="157"/>
      <c r="EN266" s="157"/>
      <c r="EO266" s="157"/>
      <c r="EP266" s="157"/>
      <c r="EQ266" s="157"/>
      <c r="ER266" s="157"/>
      <c r="ES266" s="157"/>
      <c r="ET266" s="157"/>
      <c r="EU266" s="157"/>
      <c r="EV266" s="159"/>
      <c r="EW266" s="157"/>
      <c r="EX266" s="157"/>
      <c r="EY266" s="157"/>
      <c r="EZ266" s="157"/>
      <c r="FA266" s="157"/>
      <c r="FB266" s="157"/>
      <c r="FC266" s="157"/>
      <c r="FD266" s="157"/>
      <c r="FE266" s="157"/>
      <c r="FF266" s="157"/>
      <c r="FG266" s="160"/>
      <c r="FH266" s="161"/>
      <c r="FI266" s="157"/>
      <c r="FJ266" s="157"/>
    </row>
    <row r="267" spans="1:166" s="27" customFormat="1" x14ac:dyDescent="0.25">
      <c r="A267" s="52">
        <v>46011</v>
      </c>
      <c r="B267" s="37" t="s">
        <v>51</v>
      </c>
      <c r="C267" s="27" t="s">
        <v>8</v>
      </c>
      <c r="D267" s="27" t="s">
        <v>57</v>
      </c>
      <c r="E267" s="101"/>
      <c r="F267" s="101"/>
      <c r="G267" s="101"/>
      <c r="H267" s="101"/>
      <c r="I267" s="101"/>
      <c r="J267" s="101"/>
      <c r="K267" s="101"/>
      <c r="L267" s="101"/>
      <c r="M267" s="101"/>
      <c r="N267" s="107"/>
      <c r="O267" s="101"/>
      <c r="P267" s="101"/>
      <c r="Q267" s="101"/>
      <c r="R267" s="102"/>
      <c r="S267" s="103"/>
      <c r="T267" s="106"/>
      <c r="U267" s="101"/>
      <c r="V267" s="101"/>
      <c r="W267" s="103"/>
      <c r="X267" s="104"/>
      <c r="Y267" s="101"/>
      <c r="Z267" s="101"/>
      <c r="AA267" s="101"/>
      <c r="AB267" s="101"/>
      <c r="AC267" s="101"/>
      <c r="AD267" s="101"/>
      <c r="AE267" s="101"/>
      <c r="AF267" s="101"/>
      <c r="AG267" s="101"/>
      <c r="AH267" s="101"/>
      <c r="AI267" s="101"/>
      <c r="AJ267" s="105"/>
      <c r="AK267" s="101"/>
      <c r="AL267" s="104"/>
      <c r="AM267" s="101"/>
      <c r="AN267" s="103"/>
      <c r="AO267" s="104"/>
      <c r="AP267" s="104"/>
      <c r="AQ267" s="101"/>
      <c r="AR267" s="101"/>
      <c r="AS267" s="101"/>
      <c r="AT267" s="101"/>
      <c r="AU267" s="101"/>
      <c r="AV267" s="103"/>
      <c r="AW267" s="104"/>
      <c r="AX267" s="101"/>
      <c r="AY267" s="101"/>
      <c r="AZ267" s="101"/>
      <c r="BA267" s="101"/>
      <c r="BB267" s="101"/>
      <c r="BC267" s="101"/>
      <c r="BD267" s="101"/>
      <c r="BE267" s="101"/>
      <c r="BF267" s="105"/>
      <c r="BG267" s="101"/>
      <c r="BH267" s="104"/>
      <c r="BI267" s="101"/>
      <c r="BJ267" s="101"/>
      <c r="BK267" s="101"/>
      <c r="BL267" s="101"/>
      <c r="BM267" s="101"/>
      <c r="BN267" s="101"/>
      <c r="BO267" s="101"/>
      <c r="BP267" s="101"/>
      <c r="BQ267" s="101"/>
      <c r="BR267" s="101"/>
      <c r="BS267" s="101"/>
      <c r="BT267" s="101"/>
      <c r="BU267" s="103"/>
      <c r="BV267" s="43"/>
      <c r="BY267" s="136"/>
      <c r="BZ267" s="136"/>
      <c r="CA267" s="136"/>
      <c r="CB267" s="136"/>
      <c r="CC267" s="136"/>
      <c r="CD267" s="136"/>
      <c r="CE267" s="43"/>
      <c r="CF267" s="137"/>
      <c r="CG267" s="38"/>
      <c r="CH267" s="28"/>
      <c r="CI267" s="29"/>
      <c r="CM267" s="141"/>
      <c r="CN267" s="141"/>
      <c r="CO267" s="141"/>
      <c r="CP267" s="141"/>
      <c r="CQ267" s="141"/>
      <c r="CR267" s="146"/>
      <c r="CS267" s="146"/>
      <c r="CT267" s="146"/>
      <c r="CU267" s="141"/>
      <c r="CV267" s="141"/>
      <c r="CW267" s="141"/>
      <c r="CX267" s="141"/>
      <c r="CY267" s="141"/>
      <c r="CZ267" s="141"/>
      <c r="DA267" s="141"/>
      <c r="DB267" s="141"/>
      <c r="DC267" s="141"/>
      <c r="DD267" s="169" t="s">
        <v>202</v>
      </c>
      <c r="DE267" s="141"/>
      <c r="DF267" s="141"/>
      <c r="DG267" s="143"/>
      <c r="DH267" s="141"/>
      <c r="DI267" s="141"/>
      <c r="DJ267" s="141"/>
      <c r="DK267" s="143"/>
      <c r="DL267" s="141"/>
      <c r="DM267" s="145"/>
      <c r="DN267" s="141"/>
      <c r="DO267" s="141"/>
      <c r="DP267" s="141"/>
      <c r="DQ267" s="143"/>
      <c r="DR267" s="141"/>
      <c r="DS267" s="143"/>
      <c r="DT267" s="141"/>
      <c r="DU267" s="143"/>
      <c r="DX267" s="28"/>
      <c r="DY267" s="29"/>
      <c r="EB267" s="157"/>
      <c r="EC267" s="157"/>
      <c r="ED267" s="157"/>
      <c r="EE267" s="157"/>
      <c r="EF267" s="157"/>
      <c r="EG267" s="157"/>
      <c r="EH267" s="158"/>
      <c r="EI267" s="158"/>
      <c r="EJ267" s="158"/>
      <c r="EK267" s="157"/>
      <c r="EL267" s="157"/>
      <c r="EM267" s="157"/>
      <c r="EN267" s="157"/>
      <c r="EO267" s="157"/>
      <c r="EP267" s="157"/>
      <c r="EQ267" s="157"/>
      <c r="ER267" s="157"/>
      <c r="ES267" s="157"/>
      <c r="ET267" s="157"/>
      <c r="EU267" s="157"/>
      <c r="EV267" s="159"/>
      <c r="EW267" s="157"/>
      <c r="EX267" s="157"/>
      <c r="EY267" s="157"/>
      <c r="EZ267" s="157"/>
      <c r="FA267" s="157"/>
      <c r="FB267" s="157"/>
      <c r="FC267" s="157"/>
      <c r="FD267" s="157"/>
      <c r="FE267" s="157"/>
      <c r="FF267" s="157"/>
      <c r="FG267" s="160"/>
      <c r="FH267" s="161"/>
      <c r="FI267" s="157"/>
      <c r="FJ267" s="157"/>
    </row>
    <row r="268" spans="1:166" s="27" customFormat="1" x14ac:dyDescent="0.25">
      <c r="A268" s="52">
        <v>46012</v>
      </c>
      <c r="B268" s="37" t="s">
        <v>51</v>
      </c>
      <c r="C268" s="27" t="s">
        <v>8</v>
      </c>
      <c r="D268" s="27" t="s">
        <v>57</v>
      </c>
      <c r="E268" s="101"/>
      <c r="F268" s="101"/>
      <c r="G268" s="101"/>
      <c r="H268" s="101"/>
      <c r="I268" s="101"/>
      <c r="J268" s="101"/>
      <c r="K268" s="101"/>
      <c r="L268" s="101"/>
      <c r="M268" s="101"/>
      <c r="N268" s="107"/>
      <c r="O268" s="101"/>
      <c r="P268" s="101"/>
      <c r="Q268" s="101"/>
      <c r="R268" s="102"/>
      <c r="S268" s="103"/>
      <c r="T268" s="106"/>
      <c r="U268" s="101"/>
      <c r="V268" s="101"/>
      <c r="W268" s="103"/>
      <c r="X268" s="104"/>
      <c r="Y268" s="101"/>
      <c r="Z268" s="101"/>
      <c r="AA268" s="101"/>
      <c r="AB268" s="101"/>
      <c r="AC268" s="101"/>
      <c r="AD268" s="101"/>
      <c r="AE268" s="101"/>
      <c r="AF268" s="101"/>
      <c r="AG268" s="101"/>
      <c r="AH268" s="101"/>
      <c r="AI268" s="101"/>
      <c r="AJ268" s="105"/>
      <c r="AK268" s="101"/>
      <c r="AL268" s="104"/>
      <c r="AM268" s="101"/>
      <c r="AN268" s="103"/>
      <c r="AO268" s="104"/>
      <c r="AP268" s="104"/>
      <c r="AQ268" s="101"/>
      <c r="AR268" s="101"/>
      <c r="AS268" s="101"/>
      <c r="AT268" s="101"/>
      <c r="AU268" s="101"/>
      <c r="AV268" s="103"/>
      <c r="AW268" s="104"/>
      <c r="AX268" s="101"/>
      <c r="AY268" s="101"/>
      <c r="AZ268" s="101"/>
      <c r="BA268" s="101"/>
      <c r="BB268" s="101"/>
      <c r="BC268" s="101"/>
      <c r="BD268" s="101"/>
      <c r="BE268" s="101"/>
      <c r="BF268" s="105"/>
      <c r="BG268" s="101"/>
      <c r="BH268" s="104"/>
      <c r="BI268" s="101"/>
      <c r="BJ268" s="101"/>
      <c r="BK268" s="101"/>
      <c r="BL268" s="101"/>
      <c r="BM268" s="101"/>
      <c r="BN268" s="101"/>
      <c r="BO268" s="101"/>
      <c r="BP268" s="101"/>
      <c r="BQ268" s="101"/>
      <c r="BR268" s="101"/>
      <c r="BS268" s="101"/>
      <c r="BT268" s="101"/>
      <c r="BU268" s="103"/>
      <c r="BV268" s="43"/>
      <c r="BY268" s="136"/>
      <c r="BZ268" s="136"/>
      <c r="CA268" s="136"/>
      <c r="CB268" s="136"/>
      <c r="CC268" s="136"/>
      <c r="CD268" s="136"/>
      <c r="CE268" s="43"/>
      <c r="CF268" s="137"/>
      <c r="CG268" s="38"/>
      <c r="CH268" s="28"/>
      <c r="CI268" s="29"/>
      <c r="CM268" s="141"/>
      <c r="CN268" s="141"/>
      <c r="CO268" s="141"/>
      <c r="CP268" s="141"/>
      <c r="CQ268" s="141"/>
      <c r="CR268" s="146"/>
      <c r="CS268" s="146"/>
      <c r="CT268" s="146"/>
      <c r="CU268" s="141"/>
      <c r="CV268" s="141"/>
      <c r="CW268" s="141"/>
      <c r="CX268" s="141"/>
      <c r="CY268" s="141"/>
      <c r="CZ268" s="141"/>
      <c r="DA268" s="141"/>
      <c r="DB268" s="141"/>
      <c r="DC268" s="141"/>
      <c r="DD268" s="169" t="s">
        <v>202</v>
      </c>
      <c r="DE268" s="141"/>
      <c r="DF268" s="141"/>
      <c r="DG268" s="143"/>
      <c r="DH268" s="141"/>
      <c r="DI268" s="141"/>
      <c r="DJ268" s="141"/>
      <c r="DK268" s="143"/>
      <c r="DL268" s="141"/>
      <c r="DM268" s="145"/>
      <c r="DN268" s="141"/>
      <c r="DO268" s="141"/>
      <c r="DP268" s="141"/>
      <c r="DQ268" s="143"/>
      <c r="DR268" s="141"/>
      <c r="DS268" s="143"/>
      <c r="DT268" s="141"/>
      <c r="DU268" s="143"/>
      <c r="DX268" s="28"/>
      <c r="DY268" s="29"/>
      <c r="EB268" s="157"/>
      <c r="EC268" s="157"/>
      <c r="ED268" s="157"/>
      <c r="EE268" s="157"/>
      <c r="EF268" s="157"/>
      <c r="EG268" s="157"/>
      <c r="EH268" s="158"/>
      <c r="EI268" s="158"/>
      <c r="EJ268" s="158"/>
      <c r="EK268" s="157"/>
      <c r="EL268" s="157"/>
      <c r="EM268" s="157"/>
      <c r="EN268" s="157"/>
      <c r="EO268" s="157"/>
      <c r="EP268" s="157"/>
      <c r="EQ268" s="157"/>
      <c r="ER268" s="157"/>
      <c r="ES268" s="157"/>
      <c r="ET268" s="157"/>
      <c r="EU268" s="157"/>
      <c r="EV268" s="159"/>
      <c r="EW268" s="157"/>
      <c r="EX268" s="157"/>
      <c r="EY268" s="157"/>
      <c r="EZ268" s="157"/>
      <c r="FA268" s="157"/>
      <c r="FB268" s="157"/>
      <c r="FC268" s="157"/>
      <c r="FD268" s="157"/>
      <c r="FE268" s="157"/>
      <c r="FF268" s="157"/>
      <c r="FG268" s="160"/>
      <c r="FH268" s="161"/>
      <c r="FI268" s="157"/>
      <c r="FJ268" s="157"/>
    </row>
    <row r="269" spans="1:166" s="27" customFormat="1" x14ac:dyDescent="0.25">
      <c r="A269" s="52">
        <v>46013</v>
      </c>
      <c r="B269" s="37" t="s">
        <v>52</v>
      </c>
      <c r="C269" s="27" t="s">
        <v>8</v>
      </c>
      <c r="D269" s="27" t="s">
        <v>57</v>
      </c>
      <c r="E269" s="101"/>
      <c r="F269" s="101"/>
      <c r="G269" s="101"/>
      <c r="H269" s="101"/>
      <c r="I269" s="101"/>
      <c r="J269" s="101"/>
      <c r="K269" s="101"/>
      <c r="L269" s="101"/>
      <c r="M269" s="101"/>
      <c r="N269" s="107"/>
      <c r="O269" s="101"/>
      <c r="P269" s="101"/>
      <c r="Q269" s="101"/>
      <c r="R269" s="102"/>
      <c r="S269" s="103"/>
      <c r="T269" s="106"/>
      <c r="U269" s="101"/>
      <c r="V269" s="101"/>
      <c r="W269" s="103"/>
      <c r="X269" s="104"/>
      <c r="Y269" s="101"/>
      <c r="Z269" s="101"/>
      <c r="AA269" s="101"/>
      <c r="AB269" s="101"/>
      <c r="AC269" s="101"/>
      <c r="AD269" s="101"/>
      <c r="AE269" s="101"/>
      <c r="AF269" s="101"/>
      <c r="AG269" s="101"/>
      <c r="AH269" s="101"/>
      <c r="AI269" s="101"/>
      <c r="AJ269" s="105"/>
      <c r="AK269" s="101"/>
      <c r="AL269" s="104"/>
      <c r="AM269" s="101"/>
      <c r="AN269" s="103"/>
      <c r="AO269" s="104"/>
      <c r="AP269" s="104"/>
      <c r="AQ269" s="101"/>
      <c r="AR269" s="101"/>
      <c r="AS269" s="101"/>
      <c r="AT269" s="101"/>
      <c r="AU269" s="101"/>
      <c r="AV269" s="103"/>
      <c r="AW269" s="104"/>
      <c r="AX269" s="101"/>
      <c r="AY269" s="101"/>
      <c r="AZ269" s="101"/>
      <c r="BA269" s="101"/>
      <c r="BB269" s="101"/>
      <c r="BC269" s="101"/>
      <c r="BD269" s="101"/>
      <c r="BE269" s="101"/>
      <c r="BF269" s="105"/>
      <c r="BG269" s="101"/>
      <c r="BH269" s="104"/>
      <c r="BI269" s="101"/>
      <c r="BJ269" s="101"/>
      <c r="BK269" s="101"/>
      <c r="BL269" s="101"/>
      <c r="BM269" s="101"/>
      <c r="BN269" s="101"/>
      <c r="BO269" s="101"/>
      <c r="BP269" s="101"/>
      <c r="BQ269" s="101"/>
      <c r="BR269" s="101"/>
      <c r="BS269" s="101"/>
      <c r="BT269" s="101"/>
      <c r="BU269" s="103"/>
      <c r="BV269" s="43"/>
      <c r="BY269" s="136"/>
      <c r="BZ269" s="136"/>
      <c r="CA269" s="136"/>
      <c r="CB269" s="136"/>
      <c r="CC269" s="136"/>
      <c r="CD269" s="136"/>
      <c r="CE269" s="43"/>
      <c r="CF269" s="137"/>
      <c r="CG269" s="38"/>
      <c r="CH269" s="28"/>
      <c r="CI269" s="29"/>
      <c r="CM269" s="141"/>
      <c r="CN269" s="141"/>
      <c r="CO269" s="141"/>
      <c r="CP269" s="141"/>
      <c r="CQ269" s="141"/>
      <c r="CR269" s="146"/>
      <c r="CS269" s="146"/>
      <c r="CT269" s="146"/>
      <c r="CU269" s="141"/>
      <c r="CV269" s="141"/>
      <c r="CW269" s="141"/>
      <c r="CX269" s="141"/>
      <c r="CY269" s="141"/>
      <c r="CZ269" s="141"/>
      <c r="DA269" s="141"/>
      <c r="DB269" s="141"/>
      <c r="DC269" s="141"/>
      <c r="DD269" s="169" t="s">
        <v>202</v>
      </c>
      <c r="DE269" s="141"/>
      <c r="DF269" s="141"/>
      <c r="DG269" s="143"/>
      <c r="DH269" s="141"/>
      <c r="DI269" s="141"/>
      <c r="DJ269" s="141"/>
      <c r="DK269" s="143"/>
      <c r="DL269" s="141"/>
      <c r="DM269" s="145"/>
      <c r="DN269" s="141"/>
      <c r="DO269" s="141"/>
      <c r="DP269" s="141"/>
      <c r="DQ269" s="143"/>
      <c r="DR269" s="141"/>
      <c r="DS269" s="143"/>
      <c r="DT269" s="141"/>
      <c r="DU269" s="143"/>
      <c r="DX269" s="28"/>
      <c r="DY269" s="29"/>
      <c r="EB269" s="157"/>
      <c r="EC269" s="157"/>
      <c r="ED269" s="157"/>
      <c r="EE269" s="157"/>
      <c r="EF269" s="157"/>
      <c r="EG269" s="157"/>
      <c r="EH269" s="158"/>
      <c r="EI269" s="158"/>
      <c r="EJ269" s="158"/>
      <c r="EK269" s="157"/>
      <c r="EL269" s="157"/>
      <c r="EM269" s="157"/>
      <c r="EN269" s="157"/>
      <c r="EO269" s="157"/>
      <c r="EP269" s="157"/>
      <c r="EQ269" s="157"/>
      <c r="ER269" s="157"/>
      <c r="ES269" s="157"/>
      <c r="ET269" s="157"/>
      <c r="EU269" s="157"/>
      <c r="EV269" s="159"/>
      <c r="EW269" s="157"/>
      <c r="EX269" s="157"/>
      <c r="EY269" s="157"/>
      <c r="EZ269" s="157"/>
      <c r="FA269" s="157"/>
      <c r="FB269" s="157"/>
      <c r="FC269" s="157"/>
      <c r="FD269" s="157"/>
      <c r="FE269" s="157"/>
      <c r="FF269" s="157"/>
      <c r="FG269" s="160"/>
      <c r="FH269" s="161"/>
      <c r="FI269" s="157"/>
      <c r="FJ269" s="157"/>
    </row>
    <row r="270" spans="1:166" s="27" customFormat="1" x14ac:dyDescent="0.25">
      <c r="A270" s="52">
        <v>46014</v>
      </c>
      <c r="B270" s="37" t="s">
        <v>52</v>
      </c>
      <c r="C270" s="27" t="s">
        <v>8</v>
      </c>
      <c r="D270" s="27" t="s">
        <v>57</v>
      </c>
      <c r="E270" s="101"/>
      <c r="F270" s="101"/>
      <c r="G270" s="101"/>
      <c r="H270" s="101"/>
      <c r="I270" s="101"/>
      <c r="J270" s="101"/>
      <c r="K270" s="101"/>
      <c r="L270" s="101"/>
      <c r="M270" s="101"/>
      <c r="N270" s="107"/>
      <c r="O270" s="101"/>
      <c r="P270" s="101"/>
      <c r="Q270" s="101"/>
      <c r="R270" s="102"/>
      <c r="S270" s="103"/>
      <c r="T270" s="106"/>
      <c r="U270" s="101"/>
      <c r="V270" s="101"/>
      <c r="W270" s="103"/>
      <c r="X270" s="104"/>
      <c r="Y270" s="101"/>
      <c r="Z270" s="101"/>
      <c r="AA270" s="101"/>
      <c r="AB270" s="101"/>
      <c r="AC270" s="101"/>
      <c r="AD270" s="101"/>
      <c r="AE270" s="101"/>
      <c r="AF270" s="101"/>
      <c r="AG270" s="101"/>
      <c r="AH270" s="101"/>
      <c r="AI270" s="101"/>
      <c r="AJ270" s="105"/>
      <c r="AK270" s="101"/>
      <c r="AL270" s="104"/>
      <c r="AM270" s="101"/>
      <c r="AN270" s="103"/>
      <c r="AO270" s="104"/>
      <c r="AP270" s="104"/>
      <c r="AQ270" s="101"/>
      <c r="AR270" s="101"/>
      <c r="AS270" s="101"/>
      <c r="AT270" s="101"/>
      <c r="AU270" s="101"/>
      <c r="AV270" s="103"/>
      <c r="AW270" s="104"/>
      <c r="AX270" s="101"/>
      <c r="AY270" s="101"/>
      <c r="AZ270" s="101"/>
      <c r="BA270" s="101"/>
      <c r="BB270" s="101"/>
      <c r="BC270" s="101"/>
      <c r="BD270" s="101"/>
      <c r="BE270" s="101"/>
      <c r="BF270" s="105"/>
      <c r="BG270" s="101"/>
      <c r="BH270" s="104"/>
      <c r="BI270" s="101"/>
      <c r="BJ270" s="101"/>
      <c r="BK270" s="101"/>
      <c r="BL270" s="101"/>
      <c r="BM270" s="101"/>
      <c r="BN270" s="101"/>
      <c r="BO270" s="101"/>
      <c r="BP270" s="101"/>
      <c r="BQ270" s="101"/>
      <c r="BR270" s="101"/>
      <c r="BS270" s="101"/>
      <c r="BT270" s="101"/>
      <c r="BU270" s="103"/>
      <c r="BV270" s="43"/>
      <c r="BY270" s="136"/>
      <c r="BZ270" s="136"/>
      <c r="CA270" s="136"/>
      <c r="CB270" s="136"/>
      <c r="CC270" s="136"/>
      <c r="CD270" s="136"/>
      <c r="CE270" s="43"/>
      <c r="CF270" s="137"/>
      <c r="CG270" s="38"/>
      <c r="CH270" s="28"/>
      <c r="CI270" s="29"/>
      <c r="CM270" s="141"/>
      <c r="CN270" s="141"/>
      <c r="CO270" s="141"/>
      <c r="CP270" s="141"/>
      <c r="CQ270" s="141"/>
      <c r="CR270" s="146"/>
      <c r="CS270" s="146"/>
      <c r="CT270" s="146"/>
      <c r="CU270" s="141"/>
      <c r="CV270" s="141"/>
      <c r="CW270" s="141"/>
      <c r="CX270" s="141"/>
      <c r="CY270" s="141"/>
      <c r="CZ270" s="141"/>
      <c r="DA270" s="141"/>
      <c r="DB270" s="141"/>
      <c r="DC270" s="141"/>
      <c r="DD270" s="169" t="s">
        <v>202</v>
      </c>
      <c r="DE270" s="141"/>
      <c r="DF270" s="141"/>
      <c r="DG270" s="143"/>
      <c r="DH270" s="141"/>
      <c r="DI270" s="141"/>
      <c r="DJ270" s="141"/>
      <c r="DK270" s="143"/>
      <c r="DL270" s="141"/>
      <c r="DM270" s="145"/>
      <c r="DN270" s="141"/>
      <c r="DO270" s="141"/>
      <c r="DP270" s="141"/>
      <c r="DQ270" s="143"/>
      <c r="DR270" s="141"/>
      <c r="DS270" s="143"/>
      <c r="DT270" s="141"/>
      <c r="DU270" s="143"/>
      <c r="DX270" s="28"/>
      <c r="DY270" s="29"/>
      <c r="EB270" s="157"/>
      <c r="EC270" s="157"/>
      <c r="ED270" s="157"/>
      <c r="EE270" s="157"/>
      <c r="EF270" s="157"/>
      <c r="EG270" s="157"/>
      <c r="EH270" s="158"/>
      <c r="EI270" s="158"/>
      <c r="EJ270" s="158"/>
      <c r="EK270" s="157"/>
      <c r="EL270" s="157"/>
      <c r="EM270" s="157"/>
      <c r="EN270" s="157"/>
      <c r="EO270" s="157"/>
      <c r="EP270" s="157"/>
      <c r="EQ270" s="157"/>
      <c r="ER270" s="157"/>
      <c r="ES270" s="157"/>
      <c r="ET270" s="157"/>
      <c r="EU270" s="157"/>
      <c r="EV270" s="159"/>
      <c r="EW270" s="157"/>
      <c r="EX270" s="157"/>
      <c r="EY270" s="157"/>
      <c r="EZ270" s="157"/>
      <c r="FA270" s="157"/>
      <c r="FB270" s="157"/>
      <c r="FC270" s="157"/>
      <c r="FD270" s="157"/>
      <c r="FE270" s="157"/>
      <c r="FF270" s="157"/>
      <c r="FG270" s="160"/>
      <c r="FH270" s="161"/>
      <c r="FI270" s="157"/>
      <c r="FJ270" s="157"/>
    </row>
    <row r="271" spans="1:166" s="27" customFormat="1" x14ac:dyDescent="0.25">
      <c r="A271" s="52">
        <v>46015</v>
      </c>
      <c r="B271" s="37" t="s">
        <v>52</v>
      </c>
      <c r="C271" s="27" t="s">
        <v>8</v>
      </c>
      <c r="D271" s="27" t="s">
        <v>57</v>
      </c>
      <c r="E271" s="101"/>
      <c r="F271" s="101"/>
      <c r="G271" s="101"/>
      <c r="H271" s="101"/>
      <c r="I271" s="101"/>
      <c r="J271" s="101"/>
      <c r="K271" s="101"/>
      <c r="L271" s="101"/>
      <c r="M271" s="101"/>
      <c r="N271" s="107"/>
      <c r="O271" s="101"/>
      <c r="P271" s="101"/>
      <c r="Q271" s="101"/>
      <c r="R271" s="102"/>
      <c r="S271" s="103"/>
      <c r="T271" s="106"/>
      <c r="U271" s="101"/>
      <c r="V271" s="101"/>
      <c r="W271" s="103"/>
      <c r="X271" s="104"/>
      <c r="Y271" s="101"/>
      <c r="Z271" s="101"/>
      <c r="AA271" s="101"/>
      <c r="AB271" s="101"/>
      <c r="AC271" s="101"/>
      <c r="AD271" s="101"/>
      <c r="AE271" s="101"/>
      <c r="AF271" s="101"/>
      <c r="AG271" s="101"/>
      <c r="AH271" s="101"/>
      <c r="AI271" s="101"/>
      <c r="AJ271" s="105"/>
      <c r="AK271" s="101"/>
      <c r="AL271" s="104"/>
      <c r="AM271" s="101"/>
      <c r="AN271" s="103"/>
      <c r="AO271" s="104"/>
      <c r="AP271" s="104"/>
      <c r="AQ271" s="101"/>
      <c r="AR271" s="101"/>
      <c r="AS271" s="101"/>
      <c r="AT271" s="101"/>
      <c r="AU271" s="101"/>
      <c r="AV271" s="103"/>
      <c r="AW271" s="104"/>
      <c r="AX271" s="101"/>
      <c r="AY271" s="101"/>
      <c r="AZ271" s="101"/>
      <c r="BA271" s="101"/>
      <c r="BB271" s="101"/>
      <c r="BC271" s="101"/>
      <c r="BD271" s="101"/>
      <c r="BE271" s="101"/>
      <c r="BF271" s="105"/>
      <c r="BG271" s="101"/>
      <c r="BH271" s="104"/>
      <c r="BI271" s="101"/>
      <c r="BJ271" s="101"/>
      <c r="BK271" s="101"/>
      <c r="BL271" s="101"/>
      <c r="BM271" s="101"/>
      <c r="BN271" s="101"/>
      <c r="BO271" s="101"/>
      <c r="BP271" s="101"/>
      <c r="BQ271" s="101"/>
      <c r="BR271" s="101"/>
      <c r="BS271" s="101"/>
      <c r="BT271" s="101"/>
      <c r="BU271" s="103"/>
      <c r="BV271" s="43"/>
      <c r="BY271" s="136"/>
      <c r="BZ271" s="136"/>
      <c r="CA271" s="136"/>
      <c r="CB271" s="136"/>
      <c r="CC271" s="136"/>
      <c r="CD271" s="136"/>
      <c r="CE271" s="43"/>
      <c r="CF271" s="137"/>
      <c r="CG271" s="38"/>
      <c r="CH271" s="28"/>
      <c r="CI271" s="29"/>
      <c r="CM271" s="141"/>
      <c r="CN271" s="141"/>
      <c r="CO271" s="141"/>
      <c r="CP271" s="141"/>
      <c r="CQ271" s="141"/>
      <c r="CR271" s="146"/>
      <c r="CS271" s="146"/>
      <c r="CT271" s="146"/>
      <c r="CU271" s="141"/>
      <c r="CV271" s="141"/>
      <c r="CW271" s="141"/>
      <c r="CX271" s="141"/>
      <c r="CY271" s="141"/>
      <c r="CZ271" s="141"/>
      <c r="DA271" s="141"/>
      <c r="DB271" s="141"/>
      <c r="DC271" s="141"/>
      <c r="DD271" s="169" t="s">
        <v>202</v>
      </c>
      <c r="DE271" s="141"/>
      <c r="DF271" s="141"/>
      <c r="DG271" s="143"/>
      <c r="DH271" s="141"/>
      <c r="DI271" s="141"/>
      <c r="DJ271" s="141"/>
      <c r="DK271" s="143"/>
      <c r="DL271" s="141"/>
      <c r="DM271" s="145"/>
      <c r="DN271" s="141"/>
      <c r="DO271" s="141"/>
      <c r="DP271" s="141"/>
      <c r="DQ271" s="143"/>
      <c r="DR271" s="141"/>
      <c r="DS271" s="143"/>
      <c r="DT271" s="141"/>
      <c r="DU271" s="143"/>
      <c r="DX271" s="28"/>
      <c r="DY271" s="29"/>
      <c r="EB271" s="157"/>
      <c r="EC271" s="157"/>
      <c r="ED271" s="157"/>
      <c r="EE271" s="157"/>
      <c r="EF271" s="157"/>
      <c r="EG271" s="157"/>
      <c r="EH271" s="158"/>
      <c r="EI271" s="158"/>
      <c r="EJ271" s="158"/>
      <c r="EK271" s="157"/>
      <c r="EL271" s="157"/>
      <c r="EM271" s="157"/>
      <c r="EN271" s="157"/>
      <c r="EO271" s="157"/>
      <c r="EP271" s="157"/>
      <c r="EQ271" s="157"/>
      <c r="ER271" s="157"/>
      <c r="ES271" s="157"/>
      <c r="ET271" s="157"/>
      <c r="EU271" s="157"/>
      <c r="EV271" s="159"/>
      <c r="EW271" s="157"/>
      <c r="EX271" s="157"/>
      <c r="EY271" s="157"/>
      <c r="EZ271" s="157"/>
      <c r="FA271" s="157"/>
      <c r="FB271" s="157"/>
      <c r="FC271" s="157"/>
      <c r="FD271" s="157"/>
      <c r="FE271" s="157"/>
      <c r="FF271" s="157"/>
      <c r="FG271" s="160"/>
      <c r="FH271" s="161"/>
      <c r="FI271" s="157"/>
      <c r="FJ271" s="157"/>
    </row>
    <row r="272" spans="1:166" s="7" customFormat="1" x14ac:dyDescent="0.25">
      <c r="A272" s="53">
        <v>46016</v>
      </c>
      <c r="B272" s="39" t="s">
        <v>52</v>
      </c>
      <c r="C272" s="7" t="s">
        <v>8</v>
      </c>
      <c r="D272" s="7" t="s">
        <v>57</v>
      </c>
      <c r="E272" s="95"/>
      <c r="F272" s="95"/>
      <c r="G272" s="95"/>
      <c r="H272" s="95"/>
      <c r="I272" s="95"/>
      <c r="J272" s="95"/>
      <c r="K272" s="95"/>
      <c r="L272" s="95"/>
      <c r="M272" s="95"/>
      <c r="N272" s="96"/>
      <c r="O272" s="95"/>
      <c r="P272" s="95"/>
      <c r="Q272" s="95"/>
      <c r="R272" s="97"/>
      <c r="S272" s="98"/>
      <c r="T272" s="108"/>
      <c r="U272" s="95"/>
      <c r="V272" s="95"/>
      <c r="W272" s="98"/>
      <c r="X272" s="99"/>
      <c r="Y272" s="95"/>
      <c r="Z272" s="95"/>
      <c r="AA272" s="95"/>
      <c r="AB272" s="95"/>
      <c r="AC272" s="95"/>
      <c r="AD272" s="95"/>
      <c r="AE272" s="95"/>
      <c r="AF272" s="95"/>
      <c r="AG272" s="95"/>
      <c r="AH272" s="95"/>
      <c r="AI272" s="95"/>
      <c r="AJ272" s="100"/>
      <c r="AK272" s="95"/>
      <c r="AL272" s="99"/>
      <c r="AM272" s="95"/>
      <c r="AN272" s="98"/>
      <c r="AO272" s="99"/>
      <c r="AP272" s="99"/>
      <c r="AQ272" s="95"/>
      <c r="AR272" s="95"/>
      <c r="AS272" s="95"/>
      <c r="AT272" s="95"/>
      <c r="AU272" s="95"/>
      <c r="AV272" s="98"/>
      <c r="AW272" s="99"/>
      <c r="AX272" s="95"/>
      <c r="AY272" s="95"/>
      <c r="AZ272" s="95"/>
      <c r="BA272" s="95"/>
      <c r="BB272" s="95"/>
      <c r="BC272" s="95"/>
      <c r="BD272" s="95"/>
      <c r="BE272" s="95"/>
      <c r="BF272" s="100"/>
      <c r="BG272" s="95"/>
      <c r="BH272" s="99"/>
      <c r="BI272" s="95"/>
      <c r="BJ272" s="95"/>
      <c r="BK272" s="95"/>
      <c r="BL272" s="95"/>
      <c r="BM272" s="95"/>
      <c r="BN272" s="95"/>
      <c r="BO272" s="95"/>
      <c r="BP272" s="95"/>
      <c r="BQ272" s="95"/>
      <c r="BR272" s="95"/>
      <c r="BS272" s="95"/>
      <c r="BT272" s="95"/>
      <c r="BU272" s="98"/>
      <c r="BV272" s="43"/>
      <c r="BW272" s="30"/>
      <c r="BX272" s="30"/>
      <c r="BY272" s="136"/>
      <c r="BZ272" s="136"/>
      <c r="CA272" s="136"/>
      <c r="CB272" s="136"/>
      <c r="CC272" s="136"/>
      <c r="CD272" s="136"/>
      <c r="CE272" s="43"/>
      <c r="CF272" s="137"/>
      <c r="CG272" s="40"/>
      <c r="CH272" s="31"/>
      <c r="CI272" s="32"/>
      <c r="CJ272" s="30"/>
      <c r="CK272" s="30"/>
      <c r="CL272" s="30"/>
      <c r="CM272" s="141"/>
      <c r="CN272" s="141"/>
      <c r="CO272" s="141"/>
      <c r="CP272" s="141"/>
      <c r="CQ272" s="141"/>
      <c r="CR272" s="146"/>
      <c r="CS272" s="146"/>
      <c r="CT272" s="146"/>
      <c r="CU272" s="141"/>
      <c r="CV272" s="141"/>
      <c r="CW272" s="141"/>
      <c r="CX272" s="141"/>
      <c r="CY272" s="141"/>
      <c r="CZ272" s="141"/>
      <c r="DA272" s="141"/>
      <c r="DB272" s="141"/>
      <c r="DC272" s="141"/>
      <c r="DD272" s="169" t="s">
        <v>202</v>
      </c>
      <c r="DE272" s="141"/>
      <c r="DF272" s="141"/>
      <c r="DG272" s="143"/>
      <c r="DH272" s="141"/>
      <c r="DI272" s="141"/>
      <c r="DJ272" s="141"/>
      <c r="DK272" s="143"/>
      <c r="DL272" s="141"/>
      <c r="DM272" s="145"/>
      <c r="DN272" s="141"/>
      <c r="DO272" s="141"/>
      <c r="DP272" s="141"/>
      <c r="DQ272" s="143"/>
      <c r="DR272" s="141"/>
      <c r="DS272" s="143"/>
      <c r="DT272" s="141"/>
      <c r="DU272" s="143"/>
      <c r="DV272" s="30"/>
      <c r="DW272" s="30"/>
      <c r="DX272" s="31"/>
      <c r="DY272" s="32"/>
      <c r="DZ272" s="30"/>
      <c r="EA272" s="30"/>
      <c r="EB272" s="157"/>
      <c r="EC272" s="157"/>
      <c r="ED272" s="157"/>
      <c r="EE272" s="157"/>
      <c r="EF272" s="157"/>
      <c r="EG272" s="157"/>
      <c r="EH272" s="158"/>
      <c r="EI272" s="158"/>
      <c r="EJ272" s="158"/>
      <c r="EK272" s="157"/>
      <c r="EL272" s="157"/>
      <c r="EM272" s="157"/>
      <c r="EN272" s="157"/>
      <c r="EO272" s="157"/>
      <c r="EP272" s="157"/>
      <c r="EQ272" s="157"/>
      <c r="ER272" s="157"/>
      <c r="ES272" s="157"/>
      <c r="ET272" s="157"/>
      <c r="EU272" s="157"/>
      <c r="EV272" s="159"/>
      <c r="EW272" s="157"/>
      <c r="EX272" s="157"/>
      <c r="EY272" s="157"/>
      <c r="EZ272" s="157"/>
      <c r="FA272" s="157"/>
      <c r="FB272" s="157"/>
      <c r="FC272" s="157"/>
      <c r="FD272" s="157"/>
      <c r="FE272" s="157"/>
      <c r="FF272" s="157"/>
      <c r="FG272" s="160"/>
      <c r="FH272" s="161"/>
      <c r="FI272" s="157"/>
      <c r="FJ272" s="157"/>
    </row>
    <row r="273" spans="1:166" s="7" customFormat="1" x14ac:dyDescent="0.25">
      <c r="A273" s="53">
        <v>46017</v>
      </c>
      <c r="B273" s="39" t="s">
        <v>52</v>
      </c>
      <c r="C273" s="7" t="s">
        <v>8</v>
      </c>
      <c r="D273" s="7" t="s">
        <v>57</v>
      </c>
      <c r="E273" s="95"/>
      <c r="F273" s="95"/>
      <c r="G273" s="95"/>
      <c r="H273" s="95"/>
      <c r="I273" s="95"/>
      <c r="J273" s="95"/>
      <c r="K273" s="95"/>
      <c r="L273" s="95"/>
      <c r="M273" s="95"/>
      <c r="N273" s="96"/>
      <c r="O273" s="95"/>
      <c r="P273" s="95"/>
      <c r="Q273" s="95"/>
      <c r="R273" s="97"/>
      <c r="S273" s="98"/>
      <c r="T273" s="108"/>
      <c r="U273" s="95"/>
      <c r="V273" s="95"/>
      <c r="W273" s="98"/>
      <c r="X273" s="99"/>
      <c r="Y273" s="95"/>
      <c r="Z273" s="95"/>
      <c r="AA273" s="95"/>
      <c r="AB273" s="95"/>
      <c r="AC273" s="95"/>
      <c r="AD273" s="95"/>
      <c r="AE273" s="95"/>
      <c r="AF273" s="95"/>
      <c r="AG273" s="95"/>
      <c r="AH273" s="95"/>
      <c r="AI273" s="95"/>
      <c r="AJ273" s="100"/>
      <c r="AK273" s="95"/>
      <c r="AL273" s="99"/>
      <c r="AM273" s="95"/>
      <c r="AN273" s="98"/>
      <c r="AO273" s="99"/>
      <c r="AP273" s="99"/>
      <c r="AQ273" s="95"/>
      <c r="AR273" s="95"/>
      <c r="AS273" s="95"/>
      <c r="AT273" s="95"/>
      <c r="AU273" s="95"/>
      <c r="AV273" s="98"/>
      <c r="AW273" s="99"/>
      <c r="AX273" s="95"/>
      <c r="AY273" s="95"/>
      <c r="AZ273" s="95"/>
      <c r="BA273" s="95"/>
      <c r="BB273" s="95"/>
      <c r="BC273" s="95"/>
      <c r="BD273" s="95"/>
      <c r="BE273" s="95"/>
      <c r="BF273" s="100"/>
      <c r="BG273" s="95"/>
      <c r="BH273" s="99"/>
      <c r="BI273" s="95"/>
      <c r="BJ273" s="95"/>
      <c r="BK273" s="95"/>
      <c r="BL273" s="95"/>
      <c r="BM273" s="95"/>
      <c r="BN273" s="95"/>
      <c r="BO273" s="95"/>
      <c r="BP273" s="95"/>
      <c r="BQ273" s="95"/>
      <c r="BR273" s="95"/>
      <c r="BS273" s="95"/>
      <c r="BT273" s="95"/>
      <c r="BU273" s="98"/>
      <c r="BV273" s="43"/>
      <c r="BW273" s="30"/>
      <c r="BX273" s="30"/>
      <c r="BY273" s="136"/>
      <c r="BZ273" s="136"/>
      <c r="CA273" s="136"/>
      <c r="CB273" s="136"/>
      <c r="CC273" s="136"/>
      <c r="CD273" s="136"/>
      <c r="CE273" s="43"/>
      <c r="CF273" s="137"/>
      <c r="CG273" s="40"/>
      <c r="CH273" s="31"/>
      <c r="CI273" s="32"/>
      <c r="CJ273" s="30"/>
      <c r="CK273" s="30"/>
      <c r="CL273" s="30"/>
      <c r="CM273" s="141"/>
      <c r="CN273" s="141"/>
      <c r="CO273" s="141"/>
      <c r="CP273" s="141"/>
      <c r="CQ273" s="141"/>
      <c r="CR273" s="146"/>
      <c r="CS273" s="146"/>
      <c r="CT273" s="146"/>
      <c r="CU273" s="141"/>
      <c r="CV273" s="141"/>
      <c r="CW273" s="141"/>
      <c r="CX273" s="141"/>
      <c r="CY273" s="141"/>
      <c r="CZ273" s="141"/>
      <c r="DA273" s="141"/>
      <c r="DB273" s="141"/>
      <c r="DC273" s="141"/>
      <c r="DD273" s="169" t="s">
        <v>202</v>
      </c>
      <c r="DE273" s="141"/>
      <c r="DF273" s="141"/>
      <c r="DG273" s="143"/>
      <c r="DH273" s="141"/>
      <c r="DI273" s="141"/>
      <c r="DJ273" s="141"/>
      <c r="DK273" s="143"/>
      <c r="DL273" s="141"/>
      <c r="DM273" s="145"/>
      <c r="DN273" s="141"/>
      <c r="DO273" s="141"/>
      <c r="DP273" s="141"/>
      <c r="DQ273" s="143"/>
      <c r="DR273" s="141"/>
      <c r="DS273" s="143"/>
      <c r="DT273" s="141"/>
      <c r="DU273" s="143"/>
      <c r="DV273" s="30"/>
      <c r="DW273" s="30"/>
      <c r="DX273" s="31"/>
      <c r="DY273" s="32"/>
      <c r="DZ273" s="30"/>
      <c r="EA273" s="30"/>
      <c r="EB273" s="157"/>
      <c r="EC273" s="157"/>
      <c r="ED273" s="157"/>
      <c r="EE273" s="157"/>
      <c r="EF273" s="157"/>
      <c r="EG273" s="157"/>
      <c r="EH273" s="158"/>
      <c r="EI273" s="158"/>
      <c r="EJ273" s="158"/>
      <c r="EK273" s="157"/>
      <c r="EL273" s="157"/>
      <c r="EM273" s="157"/>
      <c r="EN273" s="157"/>
      <c r="EO273" s="157"/>
      <c r="EP273" s="157"/>
      <c r="EQ273" s="157"/>
      <c r="ER273" s="157"/>
      <c r="ES273" s="157"/>
      <c r="ET273" s="157"/>
      <c r="EU273" s="157"/>
      <c r="EV273" s="159"/>
      <c r="EW273" s="157"/>
      <c r="EX273" s="157"/>
      <c r="EY273" s="157"/>
      <c r="EZ273" s="157"/>
      <c r="FA273" s="157"/>
      <c r="FB273" s="157"/>
      <c r="FC273" s="157"/>
      <c r="FD273" s="157"/>
      <c r="FE273" s="157"/>
      <c r="FF273" s="157"/>
      <c r="FG273" s="160"/>
      <c r="FH273" s="161"/>
      <c r="FI273" s="157"/>
      <c r="FJ273" s="157"/>
    </row>
    <row r="274" spans="1:166" x14ac:dyDescent="0.25">
      <c r="A274" s="52">
        <v>46018</v>
      </c>
      <c r="B274" s="37" t="s">
        <v>52</v>
      </c>
      <c r="C274" s="1" t="s">
        <v>8</v>
      </c>
      <c r="D274" s="1" t="s">
        <v>57</v>
      </c>
      <c r="BV274" s="43"/>
      <c r="DD274" s="169" t="s">
        <v>202</v>
      </c>
      <c r="DQ274" s="143"/>
    </row>
    <row r="275" spans="1:166" x14ac:dyDescent="0.25">
      <c r="A275" s="52">
        <v>46019</v>
      </c>
      <c r="B275" s="37" t="s">
        <v>52</v>
      </c>
      <c r="C275" s="1" t="s">
        <v>8</v>
      </c>
      <c r="D275" s="1" t="s">
        <v>57</v>
      </c>
      <c r="BV275" s="43"/>
      <c r="DD275" s="169" t="s">
        <v>202</v>
      </c>
      <c r="DQ275" s="143"/>
    </row>
    <row r="276" spans="1:166" x14ac:dyDescent="0.25">
      <c r="A276" s="52">
        <v>46020</v>
      </c>
      <c r="B276" s="37" t="s">
        <v>3</v>
      </c>
      <c r="C276" s="1" t="s">
        <v>8</v>
      </c>
      <c r="D276" s="1" t="s">
        <v>57</v>
      </c>
      <c r="BV276" s="43"/>
      <c r="DD276" s="169" t="s">
        <v>202</v>
      </c>
      <c r="DQ276" s="143"/>
    </row>
    <row r="277" spans="1:166" x14ac:dyDescent="0.25">
      <c r="A277" s="52">
        <v>46021</v>
      </c>
      <c r="B277" s="37" t="s">
        <v>3</v>
      </c>
      <c r="C277" s="1" t="s">
        <v>8</v>
      </c>
      <c r="D277" s="1" t="s">
        <v>57</v>
      </c>
      <c r="BV277" s="43"/>
      <c r="DD277" s="169" t="s">
        <v>202</v>
      </c>
      <c r="DQ277" s="143"/>
    </row>
    <row r="278" spans="1:166" x14ac:dyDescent="0.25">
      <c r="A278" s="52">
        <v>46022</v>
      </c>
      <c r="B278" s="37" t="s">
        <v>3</v>
      </c>
      <c r="C278" s="1" t="s">
        <v>8</v>
      </c>
      <c r="D278" s="1" t="s">
        <v>57</v>
      </c>
      <c r="BV278" s="43"/>
      <c r="DD278" s="169" t="s">
        <v>202</v>
      </c>
      <c r="DQ278" s="143"/>
    </row>
    <row r="279" spans="1:166" x14ac:dyDescent="0.25">
      <c r="A279" s="52">
        <v>46023</v>
      </c>
      <c r="B279" s="37" t="s">
        <v>53</v>
      </c>
      <c r="C279" s="1" t="s">
        <v>53</v>
      </c>
      <c r="BV279" s="43"/>
      <c r="DD279" s="169" t="s">
        <v>202</v>
      </c>
      <c r="DQ279" s="143"/>
    </row>
    <row r="280" spans="1:166" x14ac:dyDescent="0.25">
      <c r="A280" s="52">
        <v>46024</v>
      </c>
      <c r="B280" s="37" t="s">
        <v>53</v>
      </c>
      <c r="C280" s="1" t="s">
        <v>53</v>
      </c>
      <c r="BV280" s="43"/>
      <c r="DD280" s="169" t="s">
        <v>202</v>
      </c>
      <c r="DQ280" s="143"/>
    </row>
    <row r="281" spans="1:166" x14ac:dyDescent="0.25">
      <c r="A281" s="54">
        <v>46025</v>
      </c>
      <c r="B281" s="69" t="s">
        <v>53</v>
      </c>
      <c r="C281" s="16" t="s">
        <v>53</v>
      </c>
      <c r="D281" s="16"/>
      <c r="E281" s="109"/>
      <c r="F281" s="109"/>
      <c r="G281" s="109"/>
      <c r="H281" s="109"/>
      <c r="I281" s="109"/>
      <c r="J281" s="109"/>
      <c r="K281" s="109"/>
      <c r="L281" s="109"/>
      <c r="M281" s="109"/>
      <c r="N281" s="110"/>
      <c r="O281" s="109"/>
      <c r="P281" s="109"/>
      <c r="Q281" s="109"/>
      <c r="R281" s="111"/>
      <c r="S281" s="112"/>
      <c r="T281" s="113"/>
      <c r="U281" s="109"/>
      <c r="V281" s="109"/>
      <c r="W281" s="112"/>
      <c r="X281" s="114"/>
      <c r="Y281" s="109"/>
      <c r="Z281" s="109"/>
      <c r="AA281" s="109"/>
      <c r="AB281" s="109"/>
      <c r="AC281" s="109"/>
      <c r="AD281" s="109"/>
      <c r="AE281" s="109"/>
      <c r="AF281" s="109"/>
      <c r="AG281" s="109"/>
      <c r="AH281" s="109"/>
      <c r="AI281" s="109"/>
      <c r="AJ281" s="115"/>
      <c r="AK281" s="109"/>
      <c r="AL281" s="114"/>
      <c r="AM281" s="109"/>
      <c r="AN281" s="112"/>
      <c r="AO281" s="114"/>
      <c r="AP281" s="114"/>
      <c r="AQ281" s="109"/>
      <c r="AR281" s="109"/>
      <c r="AS281" s="109"/>
      <c r="AT281" s="109"/>
      <c r="AU281" s="109"/>
      <c r="AV281" s="112"/>
      <c r="AW281" s="114"/>
      <c r="AX281" s="109"/>
      <c r="AY281" s="109"/>
      <c r="AZ281" s="109"/>
      <c r="BA281" s="109"/>
      <c r="BB281" s="109"/>
      <c r="BC281" s="109"/>
      <c r="BD281" s="109"/>
      <c r="BE281" s="109"/>
      <c r="BF281" s="115"/>
      <c r="BG281" s="109"/>
      <c r="BH281" s="114"/>
      <c r="BI281" s="109"/>
      <c r="BJ281" s="109"/>
      <c r="BK281" s="109"/>
      <c r="BL281" s="109"/>
      <c r="BM281" s="109"/>
      <c r="BN281" s="109"/>
      <c r="BO281" s="109"/>
      <c r="BP281" s="109"/>
      <c r="BQ281" s="109"/>
      <c r="BR281" s="109"/>
      <c r="BS281" s="109"/>
      <c r="BT281" s="109"/>
      <c r="BU281" s="112"/>
      <c r="BV281" s="56"/>
      <c r="BW281" s="16"/>
      <c r="BX281" s="16"/>
      <c r="BY281" s="138"/>
      <c r="BZ281" s="138"/>
      <c r="CA281" s="138"/>
      <c r="CB281" s="138"/>
      <c r="CC281" s="138"/>
      <c r="CD281" s="138"/>
      <c r="CE281" s="171"/>
      <c r="CF281" s="139"/>
      <c r="CG281" s="57"/>
      <c r="CH281" s="55"/>
      <c r="CI281" s="56"/>
      <c r="CJ281" s="16"/>
      <c r="CK281" s="16"/>
      <c r="CL281" s="16"/>
      <c r="CM281" s="150"/>
      <c r="CN281" s="150"/>
      <c r="CO281" s="150"/>
      <c r="CP281" s="150"/>
      <c r="CQ281" s="150"/>
      <c r="CR281" s="151"/>
      <c r="CS281" s="151"/>
      <c r="CT281" s="151"/>
      <c r="CU281" s="150"/>
      <c r="CV281" s="150"/>
      <c r="CW281" s="150"/>
      <c r="CX281" s="150"/>
      <c r="CY281" s="150"/>
      <c r="CZ281" s="150"/>
      <c r="DA281" s="150"/>
      <c r="DB281" s="152"/>
      <c r="DC281" s="152"/>
      <c r="DD281" s="173" t="s">
        <v>202</v>
      </c>
      <c r="DE281" s="150"/>
      <c r="DF281" s="150"/>
      <c r="DG281" s="153"/>
      <c r="DH281" s="150"/>
      <c r="DI281" s="150"/>
      <c r="DJ281" s="150"/>
      <c r="DK281" s="150"/>
      <c r="DL281" s="150"/>
      <c r="DM281" s="154"/>
      <c r="DN281" s="152"/>
      <c r="DO281" s="152"/>
      <c r="DP281" s="152"/>
      <c r="DQ281" s="143"/>
      <c r="DR281" s="152"/>
      <c r="DS281" s="155"/>
      <c r="DT281" s="152"/>
      <c r="DU281" s="155"/>
      <c r="DV281" s="16"/>
      <c r="DW281" s="16"/>
      <c r="DX281" s="55"/>
      <c r="DY281" s="56"/>
      <c r="DZ281" s="16"/>
      <c r="EA281" s="16"/>
      <c r="EB281" s="163"/>
      <c r="EC281" s="163"/>
      <c r="ED281" s="163"/>
      <c r="EE281" s="163"/>
      <c r="EF281" s="163"/>
      <c r="EG281" s="163"/>
      <c r="EH281" s="164"/>
      <c r="EI281" s="164"/>
      <c r="EJ281" s="164"/>
      <c r="EK281" s="163"/>
      <c r="EL281" s="163"/>
      <c r="EM281" s="163"/>
      <c r="EN281" s="163"/>
      <c r="EO281" s="163"/>
      <c r="EP281" s="163"/>
      <c r="EQ281" s="163"/>
      <c r="ER281" s="163"/>
      <c r="ES281" s="163"/>
      <c r="ET281" s="163"/>
      <c r="EU281" s="163"/>
      <c r="EV281" s="165"/>
      <c r="EW281" s="163"/>
      <c r="EX281" s="163"/>
      <c r="EY281" s="163"/>
      <c r="EZ281" s="163"/>
      <c r="FA281" s="163"/>
      <c r="FB281" s="163"/>
      <c r="FC281" s="163"/>
      <c r="FD281" s="163"/>
      <c r="FE281" s="163"/>
      <c r="FF281" s="163"/>
      <c r="FG281" s="166"/>
      <c r="FH281" s="167"/>
      <c r="FI281" s="163"/>
      <c r="FJ281" s="163"/>
    </row>
    <row r="282" spans="1:166" x14ac:dyDescent="0.25">
      <c r="A282" s="34"/>
      <c r="B282" s="37"/>
    </row>
    <row r="283" spans="1:166" x14ac:dyDescent="0.25">
      <c r="A283" s="34"/>
      <c r="B283" s="37"/>
    </row>
    <row r="284" spans="1:166" x14ac:dyDescent="0.25">
      <c r="A284" s="34"/>
      <c r="B284" s="37"/>
    </row>
    <row r="285" spans="1:166" x14ac:dyDescent="0.25">
      <c r="A285" s="34"/>
      <c r="B285" s="37"/>
    </row>
    <row r="286" spans="1:166" x14ac:dyDescent="0.25">
      <c r="A286" s="34"/>
      <c r="B286" s="37"/>
    </row>
    <row r="287" spans="1:166" x14ac:dyDescent="0.25">
      <c r="A287" s="34"/>
      <c r="B287" s="37"/>
    </row>
    <row r="288" spans="1:166" x14ac:dyDescent="0.25">
      <c r="A288" s="34"/>
      <c r="B288" s="37"/>
    </row>
    <row r="289" spans="1:2" x14ac:dyDescent="0.25">
      <c r="A289" s="34"/>
      <c r="B289" s="37"/>
    </row>
    <row r="290" spans="1:2" x14ac:dyDescent="0.25">
      <c r="A290" s="34"/>
      <c r="B290" s="37"/>
    </row>
  </sheetData>
  <phoneticPr fontId="9" type="noConversion"/>
  <conditionalFormatting sqref="A1">
    <cfRule type="expression" dxfId="61" priority="33">
      <formula>WEEKDAY(#REF!,2)=6</formula>
    </cfRule>
    <cfRule type="expression" dxfId="60" priority="38">
      <formula>WEEKDAY(#REF!,2)=7</formula>
    </cfRule>
  </conditionalFormatting>
  <conditionalFormatting sqref="A2:AV2">
    <cfRule type="expression" dxfId="59" priority="8">
      <formula>WEEKDAY($A2,2)=7</formula>
    </cfRule>
  </conditionalFormatting>
  <conditionalFormatting sqref="E2:AV2">
    <cfRule type="expression" dxfId="58" priority="7">
      <formula>WEEKDAY($A2,2)=6</formula>
    </cfRule>
  </conditionalFormatting>
  <conditionalFormatting sqref="AW2:EA2">
    <cfRule type="expression" dxfId="57" priority="14">
      <formula>WEEKDAY($A2,2)=7</formula>
    </cfRule>
  </conditionalFormatting>
  <conditionalFormatting sqref="CM2:EA2">
    <cfRule type="expression" dxfId="56" priority="13">
      <formula>WEEKDAY($A2,2)=6</formula>
    </cfRule>
  </conditionalFormatting>
  <conditionalFormatting sqref="EB2:FJ2 A3:FJ1048576">
    <cfRule type="expression" dxfId="13" priority="26">
      <formula>WEEKDAY($A2,2)=7</formula>
    </cfRule>
  </conditionalFormatting>
  <conditionalFormatting sqref="EB2:FJ2">
    <cfRule type="expression" dxfId="55" priority="25">
      <formula>WEEKDAY($A2,2)=6</formula>
    </cfRule>
  </conditionalFormatting>
  <conditionalFormatting sqref="FA2:FJ2 AW2:CL2 A2:D2 A3:FJ1048576">
    <cfRule type="expression" dxfId="12" priority="32">
      <formula>WEEKDAY($A2,2)=6</formula>
    </cfRule>
  </conditionalFormatting>
  <pageMargins left="0.7" right="0.7" top="0.78740157499999996" bottom="0.78740157499999996" header="0.3" footer="0.3"/>
  <pageSetup paperSize="9" orientation="portrait" r:id="rId1"/>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4E56-63C8-4D83-B3DA-AAB43E530BBE}">
  <sheetPr codeName="Tabelle2"/>
  <dimension ref="A1:HI315"/>
  <sheetViews>
    <sheetView workbookViewId="0">
      <pane xSplit="4" ySplit="2" topLeftCell="CL3" activePane="bottomRight" state="frozen"/>
      <selection pane="topRight" activeCell="E1" sqref="E1"/>
      <selection pane="bottomLeft" activeCell="A3" sqref="A3"/>
      <selection pane="bottomRight" activeCell="CL2" sqref="CL2:CN2"/>
    </sheetView>
  </sheetViews>
  <sheetFormatPr baseColWidth="10" defaultRowHeight="15" x14ac:dyDescent="0.25"/>
  <cols>
    <col min="1" max="1" width="16" style="1" customWidth="1"/>
    <col min="2" max="2" width="17.28515625" style="1" customWidth="1"/>
    <col min="3" max="3" width="10.85546875" style="1" customWidth="1"/>
    <col min="4" max="4" width="7.7109375" style="1" customWidth="1"/>
    <col min="5" max="5" width="11.42578125" style="101" hidden="1" customWidth="1"/>
    <col min="6" max="6" width="7.42578125" style="95" hidden="1" customWidth="1"/>
    <col min="7" max="7" width="8.140625" style="95" hidden="1" customWidth="1"/>
    <col min="8" max="8" width="9.5703125" style="95" hidden="1" customWidth="1"/>
    <col min="9" max="9" width="13" style="95" hidden="1" customWidth="1"/>
    <col min="10" max="10" width="9.28515625" style="95" hidden="1" customWidth="1"/>
    <col min="11" max="11" width="5.85546875" style="95" hidden="1" customWidth="1"/>
    <col min="12" max="12" width="10" style="95" hidden="1" customWidth="1"/>
    <col min="13" max="13" width="9.85546875" style="95" hidden="1" customWidth="1"/>
    <col min="14" max="14" width="14.7109375" style="122" hidden="1" customWidth="1"/>
    <col min="15" max="15" width="7.7109375" style="98" hidden="1" customWidth="1"/>
    <col min="16" max="16" width="9.42578125" style="99" hidden="1" customWidth="1"/>
    <col min="17" max="17" width="9" style="95" hidden="1" customWidth="1"/>
    <col min="18" max="18" width="11.42578125" style="95" hidden="1" customWidth="1"/>
    <col min="19" max="19" width="11.42578125" style="98" hidden="1" customWidth="1"/>
    <col min="20" max="20" width="11.42578125" style="99" hidden="1" customWidth="1"/>
    <col min="21" max="22" width="11.42578125" style="95" hidden="1" customWidth="1"/>
    <col min="23" max="23" width="11.42578125" style="100" hidden="1" customWidth="1"/>
    <col min="24" max="24" width="9.42578125" style="123" hidden="1" customWidth="1"/>
    <col min="25" max="26" width="8.28515625" style="124" hidden="1" customWidth="1"/>
    <col min="27" max="27" width="7.85546875" style="124" hidden="1" customWidth="1"/>
    <col min="28" max="28" width="8" style="124" hidden="1" customWidth="1"/>
    <col min="29" max="29" width="11" style="124" hidden="1" customWidth="1"/>
    <col min="30" max="30" width="8.28515625" style="124" hidden="1" customWidth="1"/>
    <col min="31" max="31" width="14.140625" style="124" hidden="1" customWidth="1"/>
    <col min="32" max="32" width="7.7109375" style="124" hidden="1" customWidth="1"/>
    <col min="33" max="33" width="10" style="124" hidden="1" customWidth="1"/>
    <col min="34" max="34" width="12.140625" style="124" hidden="1" customWidth="1"/>
    <col min="35" max="35" width="7.85546875" style="124" hidden="1" customWidth="1"/>
    <col min="36" max="36" width="14.5703125" style="124" hidden="1" customWidth="1"/>
    <col min="37" max="38" width="11.42578125" style="124" hidden="1" customWidth="1"/>
    <col min="39" max="39" width="11.42578125" style="125" hidden="1" customWidth="1"/>
    <col min="40" max="40" width="9.42578125" style="126" hidden="1" customWidth="1"/>
    <col min="41" max="41" width="12" style="126" hidden="1" customWidth="1"/>
    <col min="42" max="42" width="10.5703125" style="126" hidden="1" customWidth="1"/>
    <col min="43" max="43" width="10.7109375" style="124" hidden="1" customWidth="1"/>
    <col min="44" max="45" width="10.140625" style="124" hidden="1" customWidth="1"/>
    <col min="46" max="46" width="10" style="124" hidden="1" customWidth="1"/>
    <col min="47" max="47" width="10.7109375" style="124" hidden="1" customWidth="1"/>
    <col min="48" max="48" width="11.42578125" style="124" hidden="1" customWidth="1"/>
    <col min="49" max="49" width="11.42578125" style="125" hidden="1" customWidth="1"/>
    <col min="50" max="50" width="15.7109375" style="99" hidden="1" customWidth="1"/>
    <col min="51" max="51" width="12.42578125" style="95" hidden="1" customWidth="1"/>
    <col min="52" max="57" width="11.42578125" style="95" hidden="1" customWidth="1"/>
    <col min="58" max="58" width="15.7109375" style="100" hidden="1" customWidth="1"/>
    <col min="59" max="59" width="9.42578125" style="98" hidden="1" customWidth="1"/>
    <col min="60" max="60" width="11.42578125" style="8" hidden="1" customWidth="1"/>
    <col min="61" max="65" width="11.42578125" style="1" hidden="1" customWidth="1"/>
    <col min="66" max="66" width="8.5703125" style="1" hidden="1" customWidth="1"/>
    <col min="67" max="67" width="10.5703125" style="1" hidden="1" customWidth="1"/>
    <col min="68" max="68" width="9" style="1" hidden="1" customWidth="1"/>
    <col min="69" max="69" width="10.140625" style="1" hidden="1" customWidth="1"/>
    <col min="70" max="70" width="11.42578125" style="1" hidden="1" customWidth="1"/>
    <col min="71" max="71" width="10.28515625" style="1" hidden="1" customWidth="1"/>
    <col min="72" max="72" width="9.140625" style="1" hidden="1" customWidth="1"/>
    <col min="73" max="73" width="18.85546875" style="1" hidden="1" customWidth="1"/>
    <col min="74" max="74" width="9.42578125" style="10" hidden="1" customWidth="1"/>
    <col min="75" max="75" width="11.42578125" style="8" hidden="1" customWidth="1"/>
    <col min="76" max="78" width="11.42578125" style="1" hidden="1" customWidth="1"/>
    <col min="79" max="83" width="11.28515625" style="1" hidden="1" customWidth="1"/>
    <col min="84" max="84" width="11.28515625" style="27" hidden="1" customWidth="1"/>
    <col min="85" max="85" width="11.28515625" style="48" hidden="1" customWidth="1"/>
    <col min="86" max="86" width="11.28515625" style="1" hidden="1" customWidth="1"/>
    <col min="87" max="87" width="14" style="1" hidden="1" customWidth="1"/>
    <col min="88" max="88" width="12.7109375" style="1" hidden="1" customWidth="1"/>
    <col min="89" max="89" width="14.42578125" style="1" hidden="1" customWidth="1"/>
    <col min="90" max="90" width="13.85546875" style="185" customWidth="1"/>
    <col min="91" max="91" width="12.5703125" style="1" customWidth="1"/>
    <col min="92" max="92" width="17.5703125" style="47" customWidth="1"/>
    <col min="93" max="93" width="16.28515625" style="1" hidden="1" customWidth="1"/>
    <col min="94" max="94" width="14.28515625" style="1" hidden="1" customWidth="1"/>
    <col min="95" max="95" width="13.7109375" style="1" hidden="1" customWidth="1"/>
    <col min="96" max="96" width="14.28515625" style="1" hidden="1" customWidth="1"/>
    <col min="97" max="97" width="16.7109375" style="1" hidden="1" customWidth="1"/>
    <col min="98" max="98" width="14.42578125" style="1" hidden="1" customWidth="1"/>
    <col min="99" max="99" width="14.140625" style="1" hidden="1" customWidth="1"/>
    <col min="100" max="100" width="12.85546875" style="47" hidden="1" customWidth="1"/>
    <col min="101" max="101" width="29.7109375" style="1" hidden="1" customWidth="1"/>
    <col min="102" max="103" width="13.5703125" style="1" hidden="1" customWidth="1"/>
    <col min="104" max="104" width="22" style="1" hidden="1" customWidth="1"/>
    <col min="105" max="119" width="11.28515625" style="1" hidden="1" customWidth="1"/>
    <col min="120" max="120" width="11.42578125" style="8" hidden="1" customWidth="1"/>
    <col min="121" max="122" width="11.42578125" style="1" hidden="1" customWidth="1"/>
    <col min="123" max="123" width="8.85546875" style="27" hidden="1" customWidth="1"/>
    <col min="124" max="124" width="11.28515625" style="1" hidden="1" customWidth="1"/>
    <col min="125" max="125" width="8.85546875" style="1" hidden="1" customWidth="1"/>
    <col min="126" max="126" width="10.140625" style="1" hidden="1" customWidth="1"/>
    <col min="127" max="127" width="12.28515625" style="1" hidden="1" customWidth="1"/>
    <col min="128" max="128" width="8.7109375" style="1" hidden="1" customWidth="1"/>
    <col min="129" max="129" width="8.85546875" style="1" hidden="1" customWidth="1"/>
    <col min="130" max="130" width="10" style="1" hidden="1" customWidth="1"/>
    <col min="131" max="131" width="7.5703125" style="1" hidden="1" customWidth="1"/>
    <col min="132" max="132" width="8.5703125" style="1" hidden="1" customWidth="1"/>
    <col min="133" max="133" width="9.85546875" style="1" hidden="1" customWidth="1"/>
    <col min="134" max="134" width="9.5703125" style="1" hidden="1" customWidth="1"/>
    <col min="135" max="135" width="9.42578125" style="1" hidden="1" customWidth="1"/>
    <col min="136" max="136" width="9.42578125" style="27" hidden="1" customWidth="1"/>
    <col min="137" max="140" width="12.7109375" style="1" hidden="1" customWidth="1"/>
    <col min="141" max="141" width="21.140625" style="1" hidden="1" customWidth="1"/>
    <col min="142" max="144" width="10.42578125" style="1" hidden="1" customWidth="1"/>
    <col min="145" max="154" width="14.28515625" style="1" hidden="1" customWidth="1"/>
    <col min="155" max="155" width="11.42578125" style="1" hidden="1" customWidth="1"/>
    <col min="156" max="158" width="11.42578125" hidden="1" customWidth="1"/>
    <col min="159" max="163" width="0" hidden="1" customWidth="1"/>
  </cols>
  <sheetData>
    <row r="1" spans="1:217" s="177" customFormat="1" ht="36" customHeight="1" x14ac:dyDescent="0.25">
      <c r="A1" s="180"/>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82"/>
      <c r="CM1" s="179"/>
      <c r="CN1" s="18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c r="HB1" s="179"/>
      <c r="HC1" s="179"/>
      <c r="HD1" s="179"/>
      <c r="HE1" s="179"/>
      <c r="HF1" s="179"/>
      <c r="HG1" s="179"/>
      <c r="HH1" s="179"/>
      <c r="HI1" s="179"/>
    </row>
    <row r="2" spans="1:217" s="21" customFormat="1" ht="68.45" customHeight="1" x14ac:dyDescent="0.25">
      <c r="A2" s="74" t="s">
        <v>1</v>
      </c>
      <c r="B2" s="74" t="s">
        <v>138</v>
      </c>
      <c r="C2" s="17" t="s">
        <v>97</v>
      </c>
      <c r="D2" s="17" t="s">
        <v>98</v>
      </c>
      <c r="E2" s="79" t="s">
        <v>164</v>
      </c>
      <c r="F2" s="79" t="s">
        <v>99</v>
      </c>
      <c r="G2" s="79" t="s">
        <v>100</v>
      </c>
      <c r="H2" s="79" t="s">
        <v>101</v>
      </c>
      <c r="I2" s="79" t="s">
        <v>102</v>
      </c>
      <c r="J2" s="80" t="s">
        <v>103</v>
      </c>
      <c r="K2" s="80" t="s">
        <v>104</v>
      </c>
      <c r="L2" s="81" t="s">
        <v>105</v>
      </c>
      <c r="M2" s="80" t="s">
        <v>106</v>
      </c>
      <c r="N2" s="83" t="s">
        <v>107</v>
      </c>
      <c r="O2" s="89" t="s">
        <v>108</v>
      </c>
      <c r="P2" s="116" t="s">
        <v>109</v>
      </c>
      <c r="Q2" s="83" t="s">
        <v>110</v>
      </c>
      <c r="R2" s="79" t="s">
        <v>111</v>
      </c>
      <c r="S2" s="85" t="s">
        <v>165</v>
      </c>
      <c r="T2" s="86" t="s">
        <v>166</v>
      </c>
      <c r="U2" s="80" t="s">
        <v>167</v>
      </c>
      <c r="V2" s="80" t="s">
        <v>168</v>
      </c>
      <c r="W2" s="87" t="s">
        <v>169</v>
      </c>
      <c r="X2" s="117" t="s">
        <v>170</v>
      </c>
      <c r="Y2" s="117" t="s">
        <v>171</v>
      </c>
      <c r="Z2" s="117" t="s">
        <v>172</v>
      </c>
      <c r="AA2" s="117" t="s">
        <v>173</v>
      </c>
      <c r="AB2" s="117" t="s">
        <v>174</v>
      </c>
      <c r="AC2" s="117" t="s">
        <v>175</v>
      </c>
      <c r="AD2" s="117" t="s">
        <v>176</v>
      </c>
      <c r="AE2" s="117" t="s">
        <v>177</v>
      </c>
      <c r="AF2" s="117" t="s">
        <v>178</v>
      </c>
      <c r="AG2" s="117" t="s">
        <v>179</v>
      </c>
      <c r="AH2" s="117" t="s">
        <v>180</v>
      </c>
      <c r="AI2" s="117" t="s">
        <v>181</v>
      </c>
      <c r="AJ2" s="118" t="s">
        <v>112</v>
      </c>
      <c r="AK2" s="119" t="s">
        <v>113</v>
      </c>
      <c r="AL2" s="120" t="s">
        <v>114</v>
      </c>
      <c r="AM2" s="117" t="s">
        <v>115</v>
      </c>
      <c r="AN2" s="117" t="s">
        <v>116</v>
      </c>
      <c r="AO2" s="117" t="s">
        <v>117</v>
      </c>
      <c r="AP2" s="117" t="s">
        <v>118</v>
      </c>
      <c r="AQ2" s="117" t="s">
        <v>119</v>
      </c>
      <c r="AR2" s="117" t="s">
        <v>120</v>
      </c>
      <c r="AS2" s="117" t="s">
        <v>121</v>
      </c>
      <c r="AT2" s="117" t="s">
        <v>122</v>
      </c>
      <c r="AU2" s="117" t="s">
        <v>123</v>
      </c>
      <c r="AV2" s="117" t="s">
        <v>124</v>
      </c>
      <c r="AW2" s="121" t="s">
        <v>125</v>
      </c>
      <c r="AX2" s="90" t="s">
        <v>126</v>
      </c>
      <c r="AY2" s="82" t="s">
        <v>127</v>
      </c>
      <c r="AZ2" s="82" t="s">
        <v>128</v>
      </c>
      <c r="BA2" s="91" t="s">
        <v>182</v>
      </c>
      <c r="BB2" s="82" t="s">
        <v>183</v>
      </c>
      <c r="BC2" s="82" t="s">
        <v>129</v>
      </c>
      <c r="BD2" s="82" t="s">
        <v>130</v>
      </c>
      <c r="BE2" s="82" t="s">
        <v>131</v>
      </c>
      <c r="BF2" s="87" t="s">
        <v>132</v>
      </c>
      <c r="BG2" s="89" t="s">
        <v>133</v>
      </c>
      <c r="BH2" s="14" t="s">
        <v>134</v>
      </c>
      <c r="BI2" s="13" t="s">
        <v>135</v>
      </c>
      <c r="BJ2" s="13" t="s">
        <v>184</v>
      </c>
      <c r="BK2" s="13" t="s">
        <v>152</v>
      </c>
      <c r="BL2" s="13" t="s">
        <v>153</v>
      </c>
      <c r="BM2" s="12" t="s">
        <v>154</v>
      </c>
      <c r="BN2" s="20" t="s">
        <v>185</v>
      </c>
      <c r="BO2" s="20" t="s">
        <v>186</v>
      </c>
      <c r="BP2" s="20" t="s">
        <v>187</v>
      </c>
      <c r="BQ2" s="20" t="s">
        <v>188</v>
      </c>
      <c r="BR2" s="20" t="s">
        <v>189</v>
      </c>
      <c r="BS2" s="20" t="s">
        <v>190</v>
      </c>
      <c r="BT2" s="20" t="s">
        <v>191</v>
      </c>
      <c r="BU2" s="20" t="s">
        <v>192</v>
      </c>
      <c r="BV2" s="20" t="s">
        <v>193</v>
      </c>
      <c r="BW2" s="14" t="s">
        <v>194</v>
      </c>
      <c r="BX2" s="13" t="s">
        <v>195</v>
      </c>
      <c r="BY2" s="13" t="s">
        <v>196</v>
      </c>
      <c r="BZ2" s="13" t="s">
        <v>197</v>
      </c>
      <c r="CA2" s="18" t="s">
        <v>198</v>
      </c>
      <c r="CB2" s="18" t="s">
        <v>199</v>
      </c>
      <c r="CC2" s="18" t="s">
        <v>200</v>
      </c>
      <c r="CD2" s="18" t="s">
        <v>201</v>
      </c>
      <c r="CE2" s="18" t="s">
        <v>203</v>
      </c>
      <c r="CF2" s="18" t="s">
        <v>204</v>
      </c>
      <c r="CG2" s="18" t="s">
        <v>205</v>
      </c>
      <c r="CH2" s="18" t="s">
        <v>206</v>
      </c>
      <c r="CI2" s="18" t="s">
        <v>207</v>
      </c>
      <c r="CJ2" s="18" t="s">
        <v>208</v>
      </c>
      <c r="CK2" s="18" t="s">
        <v>209</v>
      </c>
      <c r="CL2" s="172" t="s">
        <v>299</v>
      </c>
      <c r="CM2" s="140" t="s">
        <v>300</v>
      </c>
      <c r="CN2" s="190" t="s">
        <v>301</v>
      </c>
      <c r="CO2" s="18" t="s">
        <v>213</v>
      </c>
      <c r="CP2" s="18" t="s">
        <v>214</v>
      </c>
      <c r="CQ2" s="18" t="s">
        <v>215</v>
      </c>
      <c r="CR2" s="18" t="s">
        <v>216</v>
      </c>
      <c r="CS2" s="18" t="s">
        <v>217</v>
      </c>
      <c r="CT2" s="18" t="s">
        <v>218</v>
      </c>
      <c r="CU2" s="18" t="s">
        <v>219</v>
      </c>
      <c r="CV2" s="18" t="s">
        <v>220</v>
      </c>
      <c r="CW2" s="18" t="s">
        <v>221</v>
      </c>
      <c r="CX2" s="18" t="s">
        <v>222</v>
      </c>
      <c r="CY2" s="18" t="s">
        <v>223</v>
      </c>
      <c r="CZ2" s="18" t="s">
        <v>224</v>
      </c>
      <c r="DA2" s="18" t="s">
        <v>225</v>
      </c>
      <c r="DB2" s="18" t="s">
        <v>226</v>
      </c>
      <c r="DC2" s="18" t="s">
        <v>227</v>
      </c>
      <c r="DD2" s="18" t="s">
        <v>228</v>
      </c>
      <c r="DE2" s="18" t="s">
        <v>229</v>
      </c>
      <c r="DF2" s="18" t="s">
        <v>230</v>
      </c>
      <c r="DG2" s="18" t="s">
        <v>231</v>
      </c>
      <c r="DH2" s="18" t="s">
        <v>232</v>
      </c>
      <c r="DI2" s="18" t="s">
        <v>233</v>
      </c>
      <c r="DJ2" s="18" t="s">
        <v>234</v>
      </c>
      <c r="DK2" s="18" t="s">
        <v>235</v>
      </c>
      <c r="DL2" s="18" t="s">
        <v>236</v>
      </c>
      <c r="DM2" s="18" t="s">
        <v>237</v>
      </c>
      <c r="DN2" s="18" t="s">
        <v>238</v>
      </c>
      <c r="DO2" s="18" t="s">
        <v>239</v>
      </c>
      <c r="DP2" s="20" t="s">
        <v>240</v>
      </c>
      <c r="DQ2" s="19" t="s">
        <v>241</v>
      </c>
      <c r="DR2" s="19" t="s">
        <v>242</v>
      </c>
      <c r="DS2" s="156" t="s">
        <v>243</v>
      </c>
      <c r="DT2" s="156" t="s">
        <v>244</v>
      </c>
      <c r="DU2" s="156" t="s">
        <v>245</v>
      </c>
      <c r="DV2" s="156" t="s">
        <v>246</v>
      </c>
      <c r="DW2" s="156" t="s">
        <v>247</v>
      </c>
      <c r="DX2" s="156" t="s">
        <v>248</v>
      </c>
      <c r="DY2" s="156" t="s">
        <v>249</v>
      </c>
      <c r="DZ2" s="156" t="s">
        <v>250</v>
      </c>
      <c r="EA2" s="156" t="s">
        <v>251</v>
      </c>
      <c r="EB2" s="156" t="s">
        <v>252</v>
      </c>
      <c r="EC2" s="156" t="s">
        <v>253</v>
      </c>
      <c r="ED2" s="156" t="s">
        <v>254</v>
      </c>
      <c r="EE2" s="156" t="s">
        <v>255</v>
      </c>
      <c r="EF2" s="156" t="s">
        <v>256</v>
      </c>
      <c r="EG2" s="156" t="s">
        <v>257</v>
      </c>
      <c r="EH2" s="156" t="s">
        <v>258</v>
      </c>
      <c r="EI2" s="156" t="s">
        <v>259</v>
      </c>
      <c r="EJ2" s="156" t="s">
        <v>260</v>
      </c>
      <c r="EK2" s="156" t="s">
        <v>261</v>
      </c>
      <c r="EL2" s="156" t="s">
        <v>262</v>
      </c>
      <c r="EM2" s="156" t="s">
        <v>263</v>
      </c>
      <c r="EN2" s="156" t="s">
        <v>264</v>
      </c>
      <c r="EO2" s="156" t="s">
        <v>265</v>
      </c>
      <c r="EP2" s="156" t="s">
        <v>266</v>
      </c>
      <c r="EQ2" s="156" t="s">
        <v>267</v>
      </c>
      <c r="ER2" s="156" t="s">
        <v>268</v>
      </c>
      <c r="ES2" s="156" t="s">
        <v>269</v>
      </c>
      <c r="ET2" s="156" t="s">
        <v>270</v>
      </c>
      <c r="EU2" s="156" t="s">
        <v>271</v>
      </c>
      <c r="EV2" s="156" t="s">
        <v>272</v>
      </c>
      <c r="EW2" s="156" t="s">
        <v>273</v>
      </c>
      <c r="EX2" s="156" t="s">
        <v>274</v>
      </c>
      <c r="EY2" s="156" t="s">
        <v>275</v>
      </c>
      <c r="EZ2" s="156"/>
      <c r="FA2" s="156"/>
    </row>
    <row r="3" spans="1:217" x14ac:dyDescent="0.25">
      <c r="A3" s="59" t="s">
        <v>9</v>
      </c>
      <c r="B3" s="3" t="s">
        <v>58</v>
      </c>
      <c r="CF3" s="48"/>
      <c r="CH3" s="48"/>
      <c r="CI3" s="49"/>
      <c r="CJ3" s="49"/>
      <c r="CK3" s="49"/>
      <c r="CL3" s="183">
        <f>SUMIFS(Tagesdaten!DD:DD,KW,A2)</f>
        <v>0</v>
      </c>
      <c r="CM3" s="49">
        <f>SUMIFS(Tagesdaten!DE:DE,KW,Tabelle4[[#This Row],[Datum]])</f>
        <v>174</v>
      </c>
      <c r="CN3" s="48">
        <f>AVERAGEIFS(Tagesdaten!DF:DF,Tagesdaten!B:B,Wochenauswertung!A3)</f>
        <v>6.0000000000000005E-2</v>
      </c>
      <c r="CO3" s="49"/>
      <c r="CP3" s="49"/>
      <c r="CQ3" s="49"/>
      <c r="CR3" s="49"/>
      <c r="CS3" s="49"/>
      <c r="CT3" s="49"/>
      <c r="CU3" s="49"/>
      <c r="CV3" s="48"/>
      <c r="CW3" s="49"/>
      <c r="CX3" s="49"/>
      <c r="CY3" s="49"/>
      <c r="CZ3" s="49"/>
      <c r="DX3" s="27"/>
      <c r="DY3" s="27"/>
      <c r="DZ3" s="27"/>
      <c r="EA3" s="27"/>
      <c r="EB3" s="27"/>
      <c r="EC3" s="27"/>
      <c r="ED3" s="27"/>
      <c r="EE3" s="27"/>
    </row>
    <row r="4" spans="1:217" x14ac:dyDescent="0.25">
      <c r="A4" s="59" t="s">
        <v>11</v>
      </c>
      <c r="B4" s="3" t="s">
        <v>59</v>
      </c>
      <c r="CF4" s="48"/>
      <c r="CH4" s="48"/>
      <c r="CI4" s="49"/>
      <c r="CJ4" s="49"/>
      <c r="CK4" s="49"/>
      <c r="CL4" s="183">
        <f>SUMIFS(Tagesdaten!DD:DD,KW,A3)</f>
        <v>504</v>
      </c>
      <c r="CM4" s="49">
        <f>SUMIFS(Tagesdaten!DE:DE,KW,Tabelle4[[#This Row],[Datum]])</f>
        <v>316</v>
      </c>
      <c r="CN4" s="48">
        <f>AVERAGEIFS(Tagesdaten!DF:DF,Tagesdaten!B:B,Wochenauswertung!A4)</f>
        <v>0.13000000000000003</v>
      </c>
      <c r="CO4" s="49"/>
      <c r="CP4" s="49"/>
      <c r="CQ4" s="49"/>
      <c r="CR4" s="49"/>
      <c r="CS4" s="49"/>
      <c r="CT4" s="49"/>
      <c r="CU4" s="49"/>
      <c r="CV4" s="48"/>
      <c r="CW4" s="49"/>
      <c r="CX4" s="49"/>
      <c r="CY4" s="49"/>
      <c r="CZ4" s="49"/>
      <c r="DX4" s="27"/>
      <c r="DY4" s="27"/>
      <c r="DZ4" s="27"/>
      <c r="EA4" s="27"/>
      <c r="EB4" s="27"/>
      <c r="EC4" s="27"/>
      <c r="ED4" s="27"/>
      <c r="EE4" s="27"/>
    </row>
    <row r="5" spans="1:217" x14ac:dyDescent="0.25">
      <c r="A5" s="59" t="s">
        <v>12</v>
      </c>
      <c r="B5" s="3" t="s">
        <v>60</v>
      </c>
      <c r="CF5" s="48"/>
      <c r="CH5" s="48"/>
      <c r="CI5" s="49"/>
      <c r="CJ5" s="49"/>
      <c r="CK5" s="49"/>
      <c r="CL5" s="183">
        <f>SUMIFS(Tagesdaten!DD:DD,KW,A4)</f>
        <v>2588</v>
      </c>
      <c r="CM5" s="49">
        <f>SUMIFS(Tagesdaten!DE:DE,KW,Tabelle4[[#This Row],[Datum]])</f>
        <v>295</v>
      </c>
      <c r="CN5" s="48">
        <f>AVERAGEIFS(Tagesdaten!DF:DF,Tagesdaten!B:B,Wochenauswertung!A5)</f>
        <v>0.19999999999999998</v>
      </c>
      <c r="CO5" s="49"/>
      <c r="CP5" s="49"/>
      <c r="CQ5" s="49"/>
      <c r="CR5" s="49"/>
      <c r="CS5" s="49"/>
      <c r="CT5" s="49"/>
      <c r="CU5" s="49"/>
      <c r="CV5" s="48"/>
      <c r="CW5" s="49"/>
      <c r="CX5" s="49"/>
      <c r="CY5" s="49"/>
      <c r="CZ5" s="49"/>
      <c r="DX5" s="27"/>
      <c r="DY5" s="27"/>
      <c r="DZ5" s="27"/>
      <c r="EA5" s="27"/>
      <c r="EB5" s="27"/>
      <c r="EC5" s="27"/>
      <c r="ED5" s="27"/>
      <c r="EE5" s="27"/>
    </row>
    <row r="6" spans="1:217" x14ac:dyDescent="0.25">
      <c r="A6" s="59" t="s">
        <v>13</v>
      </c>
      <c r="B6" s="3" t="s">
        <v>61</v>
      </c>
      <c r="CF6" s="48"/>
      <c r="CH6" s="48"/>
      <c r="CI6" s="49"/>
      <c r="CJ6" s="49"/>
      <c r="CK6" s="49"/>
      <c r="CL6" s="183">
        <f>SUMIFS(Tagesdaten!DD:DD,KW,A5)</f>
        <v>1089</v>
      </c>
      <c r="CM6" s="49">
        <f>SUMIFS(Tagesdaten!DE:DE,KW,Tabelle4[[#This Row],[Datum]])</f>
        <v>400</v>
      </c>
      <c r="CN6" s="48">
        <f>AVERAGEIFS(Tagesdaten!DF:DF,Tagesdaten!B:B,Wochenauswertung!A6)</f>
        <v>0.27</v>
      </c>
      <c r="CO6" s="49"/>
      <c r="CP6" s="49"/>
      <c r="CQ6" s="49"/>
      <c r="CR6" s="49"/>
      <c r="CS6" s="49"/>
      <c r="CT6" s="49"/>
      <c r="CU6" s="49"/>
      <c r="CV6" s="48"/>
      <c r="CW6" s="49"/>
      <c r="CX6" s="49"/>
      <c r="CY6" s="49"/>
      <c r="CZ6" s="49"/>
      <c r="DX6" s="27"/>
      <c r="DY6" s="27"/>
      <c r="DZ6" s="27"/>
      <c r="EA6" s="27"/>
      <c r="EB6" s="27"/>
      <c r="EC6" s="27"/>
      <c r="ED6" s="27"/>
      <c r="EE6" s="27"/>
    </row>
    <row r="7" spans="1:217" x14ac:dyDescent="0.25">
      <c r="A7" s="59" t="s">
        <v>14</v>
      </c>
      <c r="B7" s="3" t="s">
        <v>62</v>
      </c>
      <c r="CF7" s="48"/>
      <c r="CH7" s="48"/>
      <c r="CI7" s="49"/>
      <c r="CJ7" s="49"/>
      <c r="CK7" s="49"/>
      <c r="CL7" s="183">
        <f>SUMIFS(Tagesdaten!DD:DD,KW,A6)</f>
        <v>2198</v>
      </c>
      <c r="CM7" s="49">
        <f>SUMIFS(Tagesdaten!DE:DE,KW,Tabelle4[[#This Row],[Datum]])</f>
        <v>442</v>
      </c>
      <c r="CN7" s="48">
        <f>AVERAGEIFS(Tagesdaten!DF:DF,Tagesdaten!B:B,Wochenauswertung!A7)</f>
        <v>0.33999999999999997</v>
      </c>
      <c r="CO7" s="49"/>
      <c r="CP7" s="49"/>
      <c r="CQ7" s="49"/>
      <c r="CR7" s="49"/>
      <c r="CS7" s="49"/>
      <c r="CT7" s="49"/>
      <c r="CU7" s="49"/>
      <c r="CV7" s="48"/>
      <c r="CW7" s="49"/>
      <c r="CX7" s="49"/>
      <c r="CY7" s="49"/>
      <c r="CZ7" s="49"/>
      <c r="DX7" s="27"/>
      <c r="DY7" s="27"/>
      <c r="DZ7" s="27"/>
      <c r="EA7" s="27"/>
      <c r="EB7" s="27"/>
      <c r="EC7" s="27"/>
      <c r="ED7" s="27"/>
      <c r="EE7" s="27"/>
    </row>
    <row r="8" spans="1:217" x14ac:dyDescent="0.25">
      <c r="A8" s="59" t="s">
        <v>16</v>
      </c>
      <c r="B8" s="3" t="s">
        <v>63</v>
      </c>
      <c r="BF8" s="95"/>
      <c r="CF8" s="48"/>
      <c r="CH8" s="48"/>
      <c r="CI8" s="49"/>
      <c r="CJ8" s="49"/>
      <c r="CK8" s="49"/>
      <c r="CL8" s="183">
        <f>SUMIFS(Tagesdaten!DD:DD,KW,A7)</f>
        <v>3252</v>
      </c>
      <c r="CM8" s="49">
        <f>SUMIFS(Tagesdaten!DE:DE,KW,Tabelle4[[#This Row],[Datum]])</f>
        <v>484</v>
      </c>
      <c r="CN8" s="48">
        <f>AVERAGEIFS(Tagesdaten!DF:DF,Tagesdaten!B:B,Wochenauswertung!A8)</f>
        <v>0.41</v>
      </c>
      <c r="CO8" s="49"/>
      <c r="CP8" s="49"/>
      <c r="CQ8" s="49"/>
      <c r="CR8" s="49"/>
      <c r="CS8" s="49"/>
      <c r="CT8" s="49"/>
      <c r="CU8" s="49"/>
      <c r="CV8" s="48"/>
      <c r="CW8" s="49"/>
      <c r="CX8" s="49"/>
      <c r="CY8" s="49"/>
      <c r="CZ8" s="49"/>
      <c r="DX8" s="27"/>
      <c r="DY8" s="27"/>
      <c r="DZ8" s="27"/>
      <c r="EA8" s="27"/>
      <c r="EB8" s="27"/>
      <c r="EC8" s="27"/>
      <c r="ED8" s="27"/>
      <c r="EE8" s="27"/>
    </row>
    <row r="9" spans="1:217" x14ac:dyDescent="0.25">
      <c r="A9" s="59" t="s">
        <v>17</v>
      </c>
      <c r="B9" s="3" t="s">
        <v>64</v>
      </c>
      <c r="BK9" s="16"/>
      <c r="CF9" s="48"/>
      <c r="CH9" s="48"/>
      <c r="CI9" s="49"/>
      <c r="CJ9" s="49"/>
      <c r="CK9" s="49"/>
      <c r="CL9" s="183">
        <f>SUMIFS(Tagesdaten!DD:DD,KW,A8)</f>
        <v>4063</v>
      </c>
      <c r="CM9" s="49">
        <f>SUMIFS(Tagesdaten!DE:DE,KW,Tabelle4[[#This Row],[Datum]])</f>
        <v>526</v>
      </c>
      <c r="CN9" s="48">
        <f>AVERAGEIFS(Tagesdaten!DF:DF,Tagesdaten!B:B,Wochenauswertung!A9)</f>
        <v>0.47999999999999993</v>
      </c>
      <c r="CO9" s="49"/>
      <c r="CP9" s="49"/>
      <c r="CQ9" s="49"/>
      <c r="CR9" s="49"/>
      <c r="CS9" s="49"/>
      <c r="CT9" s="49"/>
      <c r="CU9" s="49"/>
      <c r="CV9" s="48"/>
      <c r="CW9" s="49"/>
      <c r="CX9" s="49"/>
      <c r="CY9" s="49"/>
      <c r="CZ9" s="49"/>
      <c r="DX9" s="27"/>
      <c r="DY9" s="27"/>
      <c r="DZ9" s="27"/>
      <c r="EA9" s="27"/>
      <c r="EB9" s="27"/>
      <c r="EC9" s="27"/>
      <c r="ED9" s="27"/>
      <c r="EE9" s="27"/>
    </row>
    <row r="10" spans="1:217" x14ac:dyDescent="0.25">
      <c r="A10" s="59" t="s">
        <v>18</v>
      </c>
      <c r="B10" s="3" t="s">
        <v>65</v>
      </c>
      <c r="BK10" s="15"/>
      <c r="CF10" s="48"/>
      <c r="CH10" s="48"/>
      <c r="CI10" s="49"/>
      <c r="CJ10" s="49"/>
      <c r="CK10" s="49"/>
      <c r="CL10" s="183">
        <f>SUMIFS(Tagesdaten!DD:DD,KW,A9)</f>
        <v>4090</v>
      </c>
      <c r="CM10" s="49">
        <f>SUMIFS(Tagesdaten!DE:DE,KW,Tabelle4[[#This Row],[Datum]])</f>
        <v>568</v>
      </c>
      <c r="CN10" s="48">
        <f>AVERAGEIFS(Tagesdaten!DF:DF,Tagesdaten!B:B,Wochenauswertung!A10)</f>
        <v>0.55000000000000004</v>
      </c>
      <c r="CO10" s="49"/>
      <c r="CP10" s="49"/>
      <c r="CQ10" s="49"/>
      <c r="CR10" s="49"/>
      <c r="CS10" s="49"/>
      <c r="CT10" s="49"/>
      <c r="CU10" s="49"/>
      <c r="CV10" s="48"/>
      <c r="CW10" s="49"/>
      <c r="CX10" s="49"/>
      <c r="CY10" s="49"/>
      <c r="CZ10" s="49"/>
      <c r="DX10" s="27"/>
      <c r="DY10" s="27"/>
      <c r="DZ10" s="27"/>
      <c r="EA10" s="27"/>
      <c r="EB10" s="27"/>
      <c r="EC10" s="27"/>
      <c r="ED10" s="27"/>
      <c r="EE10" s="27"/>
    </row>
    <row r="11" spans="1:217" x14ac:dyDescent="0.25">
      <c r="A11" s="59" t="s">
        <v>19</v>
      </c>
      <c r="B11" s="3" t="s">
        <v>66</v>
      </c>
      <c r="CF11" s="48"/>
      <c r="CH11" s="48"/>
      <c r="CI11" s="49"/>
      <c r="CJ11" s="49"/>
      <c r="CK11" s="49"/>
      <c r="CL11" s="183">
        <f>SUMIFS(Tagesdaten!DD:DD,KW,A10)</f>
        <v>3528</v>
      </c>
      <c r="CM11" s="49">
        <f>SUMIFS(Tagesdaten!DE:DE,KW,Tabelle4[[#This Row],[Datum]])</f>
        <v>610</v>
      </c>
      <c r="CN11" s="48">
        <f>AVERAGEIFS(Tagesdaten!DF:DF,Tagesdaten!B:B,Wochenauswertung!A11)</f>
        <v>0.62</v>
      </c>
      <c r="CO11" s="49"/>
      <c r="CP11" s="49"/>
      <c r="CQ11" s="49"/>
      <c r="CR11" s="49"/>
      <c r="CS11" s="49"/>
      <c r="CT11" s="49"/>
      <c r="CU11" s="49"/>
      <c r="CV11" s="48"/>
      <c r="CW11" s="49"/>
      <c r="CX11" s="49"/>
      <c r="CY11" s="49"/>
      <c r="CZ11" s="49"/>
      <c r="DX11" s="27"/>
      <c r="DY11" s="27"/>
      <c r="DZ11" s="27"/>
      <c r="EA11" s="27"/>
      <c r="EB11" s="27"/>
      <c r="EC11" s="27"/>
      <c r="ED11" s="27"/>
      <c r="EE11" s="27"/>
    </row>
    <row r="12" spans="1:217" x14ac:dyDescent="0.25">
      <c r="A12" s="59" t="s">
        <v>21</v>
      </c>
      <c r="B12" s="3" t="s">
        <v>67</v>
      </c>
      <c r="CF12" s="48"/>
      <c r="CH12" s="48"/>
      <c r="CI12" s="49"/>
      <c r="CJ12" s="49"/>
      <c r="CK12" s="49"/>
      <c r="CL12" s="183">
        <f>SUMIFS(Tagesdaten!DD:DD,KW,A11)</f>
        <v>3407</v>
      </c>
      <c r="CM12" s="49">
        <f>SUMIFS(Tagesdaten!DE:DE,KW,Tabelle4[[#This Row],[Datum]])</f>
        <v>540</v>
      </c>
      <c r="CN12" s="48">
        <f>AVERAGEIFS(Tagesdaten!DF:DF,Tagesdaten!B:B,Wochenauswertung!A12)</f>
        <v>0.69000000000000006</v>
      </c>
      <c r="CO12" s="49"/>
      <c r="CP12" s="49"/>
      <c r="CQ12" s="49"/>
      <c r="CR12" s="49"/>
      <c r="CS12" s="49"/>
      <c r="CT12" s="49"/>
      <c r="CU12" s="49"/>
      <c r="CV12" s="48"/>
      <c r="CW12" s="49"/>
      <c r="CX12" s="49"/>
      <c r="CY12" s="49"/>
      <c r="CZ12" s="49"/>
      <c r="DX12" s="27"/>
      <c r="DY12" s="27"/>
      <c r="DZ12" s="27"/>
      <c r="EA12" s="27"/>
      <c r="EB12" s="27"/>
      <c r="EC12" s="27"/>
      <c r="ED12" s="27"/>
      <c r="EE12" s="27"/>
    </row>
    <row r="13" spans="1:217" x14ac:dyDescent="0.25">
      <c r="A13" s="59" t="s">
        <v>22</v>
      </c>
      <c r="B13" s="3" t="s">
        <v>68</v>
      </c>
      <c r="CF13" s="48"/>
      <c r="CH13" s="48"/>
      <c r="CI13" s="49"/>
      <c r="CJ13" s="49"/>
      <c r="CK13" s="49"/>
      <c r="CL13" s="183">
        <f>SUMIFS(Tagesdaten!DD:DD,KW,A12)</f>
        <v>3794</v>
      </c>
      <c r="CM13" s="49">
        <f>SUMIFS(Tagesdaten!DE:DE,KW,Tabelle4[[#This Row],[Datum]])</f>
        <v>694</v>
      </c>
      <c r="CN13" s="48">
        <f>AVERAGEIFS(Tagesdaten!DF:DF,Tagesdaten!B:B,Wochenauswertung!A13)</f>
        <v>0.7599999999999999</v>
      </c>
      <c r="CO13" s="49"/>
      <c r="CP13" s="49"/>
      <c r="CQ13" s="49"/>
      <c r="CR13" s="49"/>
      <c r="CS13" s="49"/>
      <c r="CT13" s="49"/>
      <c r="CU13" s="49"/>
      <c r="CV13" s="48"/>
      <c r="CW13" s="49"/>
      <c r="CX13" s="49"/>
      <c r="CY13" s="49"/>
      <c r="CZ13" s="49"/>
      <c r="DX13" s="27"/>
      <c r="DY13" s="27"/>
      <c r="DZ13" s="27"/>
      <c r="EA13" s="27"/>
      <c r="EB13" s="27"/>
      <c r="EC13" s="27"/>
      <c r="ED13" s="27"/>
      <c r="EE13" s="27"/>
    </row>
    <row r="14" spans="1:217" x14ac:dyDescent="0.25">
      <c r="A14" s="59" t="s">
        <v>23</v>
      </c>
      <c r="B14" s="3" t="s">
        <v>69</v>
      </c>
      <c r="CF14" s="48"/>
      <c r="CH14" s="48"/>
      <c r="CI14" s="49"/>
      <c r="CJ14" s="49"/>
      <c r="CK14" s="49"/>
      <c r="CL14" s="183">
        <f>SUMIFS(Tagesdaten!DD:DD,KW,A13)</f>
        <v>4857</v>
      </c>
      <c r="CM14" s="49">
        <f>SUMIFS(Tagesdaten!DE:DE,KW,Tabelle4[[#This Row],[Datum]])</f>
        <v>736</v>
      </c>
      <c r="CN14" s="48">
        <f>AVERAGEIFS(Tagesdaten!DF:DF,Tagesdaten!B:B,Wochenauswertung!A14)</f>
        <v>0.83000000000000007</v>
      </c>
      <c r="CO14" s="49"/>
      <c r="CP14" s="49"/>
      <c r="CQ14" s="49"/>
      <c r="CR14" s="49"/>
      <c r="CS14" s="49"/>
      <c r="CT14" s="49"/>
      <c r="CU14" s="49"/>
      <c r="CV14" s="48"/>
      <c r="CW14" s="49"/>
      <c r="CX14" s="49"/>
      <c r="CY14" s="49"/>
      <c r="CZ14" s="49"/>
      <c r="DX14" s="27"/>
      <c r="DY14" s="27"/>
      <c r="DZ14" s="27"/>
      <c r="EA14" s="27"/>
      <c r="EB14" s="27"/>
      <c r="EC14" s="27"/>
      <c r="ED14" s="27"/>
      <c r="EE14" s="27"/>
    </row>
    <row r="15" spans="1:217" x14ac:dyDescent="0.25">
      <c r="A15" s="59" t="s">
        <v>24</v>
      </c>
      <c r="B15" s="3" t="s">
        <v>70</v>
      </c>
      <c r="CF15" s="48"/>
      <c r="CH15" s="48"/>
      <c r="CI15" s="49"/>
      <c r="CJ15" s="49"/>
      <c r="CK15" s="49"/>
      <c r="CL15" s="183">
        <f>SUMIFS(Tagesdaten!DD:DD,KW,A14)</f>
        <v>4744</v>
      </c>
      <c r="CM15" s="49">
        <f>SUMIFS(Tagesdaten!DE:DE,KW,Tabelle4[[#This Row],[Datum]])</f>
        <v>778</v>
      </c>
      <c r="CN15" s="48">
        <f>AVERAGEIFS(Tagesdaten!DF:DF,Tagesdaten!B:B,Wochenauswertung!A15)</f>
        <v>0.9</v>
      </c>
      <c r="CO15" s="49"/>
      <c r="CP15" s="49"/>
      <c r="CQ15" s="49"/>
      <c r="CR15" s="49"/>
      <c r="CS15" s="49"/>
      <c r="CT15" s="49"/>
      <c r="CU15" s="49"/>
      <c r="CV15" s="48"/>
      <c r="CW15" s="49"/>
      <c r="CX15" s="49"/>
      <c r="CY15" s="49"/>
      <c r="CZ15" s="49"/>
      <c r="DX15" s="27"/>
      <c r="DY15" s="27"/>
      <c r="DZ15" s="27"/>
      <c r="EA15" s="27"/>
      <c r="EB15" s="27"/>
      <c r="EC15" s="27"/>
      <c r="ED15" s="27"/>
      <c r="EE15" s="27"/>
    </row>
    <row r="16" spans="1:217" x14ac:dyDescent="0.25">
      <c r="A16" s="59" t="s">
        <v>25</v>
      </c>
      <c r="B16" s="3" t="s">
        <v>71</v>
      </c>
      <c r="CF16" s="48"/>
      <c r="CH16" s="48"/>
      <c r="CI16" s="49"/>
      <c r="CJ16" s="49"/>
      <c r="CK16" s="49"/>
      <c r="CL16" s="183">
        <f>SUMIFS(Tagesdaten!DD:DD,KW,A15)</f>
        <v>4345</v>
      </c>
      <c r="CM16" s="49">
        <f>SUMIFS(Tagesdaten!DE:DE,KW,Tabelle4[[#This Row],[Datum]])</f>
        <v>680</v>
      </c>
      <c r="CN16" s="48">
        <f>AVERAGEIFS(Tagesdaten!DF:DF,Tagesdaten!B:B,Wochenauswertung!A16)</f>
        <v>0.96999999999999986</v>
      </c>
      <c r="CO16" s="49"/>
      <c r="CP16" s="49"/>
      <c r="CQ16" s="49"/>
      <c r="CR16" s="49"/>
      <c r="CS16" s="49"/>
      <c r="CT16" s="49"/>
      <c r="CU16" s="49"/>
      <c r="CV16" s="48"/>
      <c r="CW16" s="49"/>
      <c r="CX16" s="49"/>
      <c r="CY16" s="49"/>
      <c r="CZ16" s="49"/>
      <c r="DX16" s="27"/>
      <c r="DY16" s="27"/>
      <c r="DZ16" s="27"/>
      <c r="EA16" s="27"/>
      <c r="EB16" s="27"/>
      <c r="EC16" s="27"/>
      <c r="ED16" s="27"/>
      <c r="EE16" s="27"/>
    </row>
    <row r="17" spans="1:135" x14ac:dyDescent="0.25">
      <c r="A17" s="59" t="s">
        <v>27</v>
      </c>
      <c r="B17" s="3" t="s">
        <v>72</v>
      </c>
      <c r="CF17" s="48"/>
      <c r="CH17" s="48"/>
      <c r="CI17" s="49"/>
      <c r="CJ17" s="49"/>
      <c r="CK17" s="49"/>
      <c r="CL17" s="183">
        <f>SUMIFS(Tagesdaten!DD:DD,KW,A16)</f>
        <v>3846</v>
      </c>
      <c r="CM17" s="49">
        <f>SUMIFS(Tagesdaten!DE:DE,KW,Tabelle4[[#This Row],[Datum]])</f>
        <v>1008</v>
      </c>
      <c r="CN17" s="48">
        <f>AVERAGEIFS(Tagesdaten!DF:DF,Tagesdaten!B:B,Wochenauswertung!A17)</f>
        <v>1.0400000000000003</v>
      </c>
      <c r="CO17" s="49"/>
      <c r="CP17" s="49"/>
      <c r="CQ17" s="49"/>
      <c r="CR17" s="49"/>
      <c r="CS17" s="49"/>
      <c r="CT17" s="49"/>
      <c r="CU17" s="49"/>
      <c r="CV17" s="48"/>
      <c r="CW17" s="49"/>
      <c r="CX17" s="49"/>
      <c r="CY17" s="49"/>
      <c r="CZ17" s="49"/>
      <c r="DX17" s="27"/>
      <c r="DY17" s="27"/>
      <c r="DZ17" s="27"/>
      <c r="EA17" s="27"/>
      <c r="EB17" s="27"/>
      <c r="EC17" s="27"/>
      <c r="ED17" s="27"/>
      <c r="EE17" s="27"/>
    </row>
    <row r="18" spans="1:135" x14ac:dyDescent="0.25">
      <c r="A18" s="59" t="s">
        <v>28</v>
      </c>
      <c r="B18" s="3" t="s">
        <v>73</v>
      </c>
      <c r="CF18" s="48"/>
      <c r="CH18" s="48"/>
      <c r="CI18" s="49"/>
      <c r="CJ18" s="49"/>
      <c r="CK18" s="49"/>
      <c r="CL18" s="183">
        <f>SUMIFS(Tagesdaten!DD:DD,KW,A17)</f>
        <v>3925</v>
      </c>
      <c r="CM18" s="49">
        <f>SUMIFS(Tagesdaten!DE:DE,KW,Tabelle4[[#This Row],[Datum]])</f>
        <v>1057</v>
      </c>
      <c r="CN18" s="48">
        <f>AVERAGEIFS(Tagesdaten!DF:DF,Tagesdaten!B:B,Wochenauswertung!A18)</f>
        <v>1.1099999999999999</v>
      </c>
      <c r="CO18" s="49"/>
      <c r="CP18" s="49"/>
      <c r="CQ18" s="49"/>
      <c r="CR18" s="49"/>
      <c r="CS18" s="49"/>
      <c r="CT18" s="49"/>
      <c r="CU18" s="49"/>
      <c r="CV18" s="48"/>
      <c r="CW18" s="49"/>
      <c r="CX18" s="49"/>
      <c r="CY18" s="49"/>
      <c r="CZ18" s="49"/>
      <c r="DX18" s="27"/>
      <c r="DY18" s="27"/>
      <c r="DZ18" s="27"/>
      <c r="EA18" s="27"/>
      <c r="EB18" s="27"/>
      <c r="EC18" s="27"/>
      <c r="ED18" s="27"/>
      <c r="EE18" s="27"/>
    </row>
    <row r="19" spans="1:135" x14ac:dyDescent="0.25">
      <c r="A19" s="59" t="s">
        <v>29</v>
      </c>
      <c r="B19" s="3" t="s">
        <v>74</v>
      </c>
      <c r="CF19" s="48"/>
      <c r="CH19" s="48"/>
      <c r="CI19" s="49"/>
      <c r="CJ19" s="49"/>
      <c r="CK19" s="49"/>
      <c r="CL19" s="183">
        <f>SUMIFS(Tagesdaten!DD:DD,KW,A18)</f>
        <v>9832</v>
      </c>
      <c r="CM19" s="49">
        <f>SUMIFS(Tagesdaten!DE:DE,KW,Tabelle4[[#This Row],[Datum]])</f>
        <v>1106</v>
      </c>
      <c r="CN19" s="48">
        <f>AVERAGEIFS(Tagesdaten!DF:DF,Tagesdaten!B:B,Wochenauswertung!A19)</f>
        <v>1.18</v>
      </c>
      <c r="CO19" s="49"/>
      <c r="CP19" s="49"/>
      <c r="CQ19" s="49"/>
      <c r="CR19" s="49"/>
      <c r="CS19" s="49"/>
      <c r="CT19" s="49"/>
      <c r="CU19" s="49"/>
      <c r="CV19" s="48"/>
      <c r="CW19" s="49"/>
      <c r="CX19" s="49"/>
      <c r="CY19" s="49"/>
      <c r="CZ19" s="49"/>
      <c r="DX19" s="27"/>
      <c r="DY19" s="27"/>
      <c r="DZ19" s="27"/>
      <c r="EA19" s="27"/>
      <c r="EB19" s="27"/>
      <c r="EC19" s="27"/>
      <c r="ED19" s="27"/>
      <c r="EE19" s="27"/>
    </row>
    <row r="20" spans="1:135" x14ac:dyDescent="0.25">
      <c r="A20" s="59" t="s">
        <v>30</v>
      </c>
      <c r="B20" s="3" t="s">
        <v>75</v>
      </c>
      <c r="AX20" s="126"/>
      <c r="CF20" s="48"/>
      <c r="CH20" s="48"/>
      <c r="CI20" s="49"/>
      <c r="CJ20" s="49"/>
      <c r="CK20" s="49"/>
      <c r="CL20" s="183">
        <f>SUMIFS(Tagesdaten!DD:DD,KW,A19)</f>
        <v>9372</v>
      </c>
      <c r="CM20" s="49">
        <f>SUMIFS(Tagesdaten!DE:DE,KW,Tabelle4[[#This Row],[Datum]])</f>
        <v>1155</v>
      </c>
      <c r="CN20" s="48">
        <f>AVERAGEIFS(Tagesdaten!DF:DF,Tagesdaten!B:B,Wochenauswertung!A20)</f>
        <v>1.25</v>
      </c>
      <c r="CO20" s="49"/>
      <c r="CP20" s="49"/>
      <c r="CQ20" s="49"/>
      <c r="CR20" s="49"/>
      <c r="CS20" s="49"/>
      <c r="CT20" s="49"/>
      <c r="CU20" s="49"/>
      <c r="CV20" s="48"/>
      <c r="CW20" s="49"/>
      <c r="CX20" s="49"/>
      <c r="CY20" s="49"/>
      <c r="CZ20" s="49"/>
      <c r="DX20" s="27"/>
      <c r="DY20" s="27"/>
      <c r="DZ20" s="27"/>
      <c r="EA20" s="27"/>
      <c r="EB20" s="27"/>
      <c r="EC20" s="27"/>
      <c r="ED20" s="27"/>
      <c r="EE20" s="27"/>
    </row>
    <row r="21" spans="1:135" x14ac:dyDescent="0.25">
      <c r="A21" s="59" t="s">
        <v>32</v>
      </c>
      <c r="B21" s="3" t="s">
        <v>76</v>
      </c>
      <c r="AX21" s="126"/>
      <c r="CF21" s="48"/>
      <c r="CH21" s="48"/>
      <c r="CI21" s="49"/>
      <c r="CJ21" s="49"/>
      <c r="CK21" s="49"/>
      <c r="CL21" s="183">
        <f>SUMIFS(Tagesdaten!DD:DD,KW,A20)</f>
        <v>7685</v>
      </c>
      <c r="CM21" s="49">
        <f>SUMIFS(Tagesdaten!DE:DE,KW,Tabelle4[[#This Row],[Datum]])</f>
        <v>1204</v>
      </c>
      <c r="CN21" s="48">
        <f>AVERAGEIFS(Tagesdaten!DF:DF,Tagesdaten!B:B,Wochenauswertung!A21)</f>
        <v>1.32</v>
      </c>
      <c r="CO21" s="49"/>
      <c r="CP21" s="49"/>
      <c r="CQ21" s="49"/>
      <c r="CR21" s="49"/>
      <c r="CS21" s="49"/>
      <c r="CT21" s="49"/>
      <c r="CU21" s="49"/>
      <c r="CV21" s="48"/>
      <c r="CW21" s="49"/>
      <c r="CX21" s="49"/>
      <c r="CY21" s="49"/>
      <c r="CZ21" s="49"/>
      <c r="DX21" s="27"/>
      <c r="DY21" s="27"/>
      <c r="DZ21" s="27"/>
      <c r="EA21" s="27"/>
      <c r="EB21" s="27"/>
      <c r="EC21" s="27"/>
      <c r="ED21" s="27"/>
      <c r="EE21" s="27"/>
    </row>
    <row r="22" spans="1:135" x14ac:dyDescent="0.25">
      <c r="A22" s="59" t="s">
        <v>33</v>
      </c>
      <c r="B22" s="3" t="s">
        <v>77</v>
      </c>
      <c r="AX22" s="126"/>
      <c r="CF22" s="48"/>
      <c r="CH22" s="48"/>
      <c r="CI22" s="49"/>
      <c r="CJ22" s="49"/>
      <c r="CK22" s="49"/>
      <c r="CL22" s="183">
        <f>SUMIFS(Tagesdaten!DD:DD,KW,A21)</f>
        <v>7303</v>
      </c>
      <c r="CM22" s="49">
        <f>SUMIFS(Tagesdaten!DE:DE,KW,Tabelle4[[#This Row],[Datum]])</f>
        <v>1253</v>
      </c>
      <c r="CN22" s="48">
        <f>AVERAGEIFS(Tagesdaten!DF:DF,Tagesdaten!B:B,Wochenauswertung!A22)</f>
        <v>1.3900000000000001</v>
      </c>
      <c r="CO22" s="49"/>
      <c r="CP22" s="49"/>
      <c r="CQ22" s="49"/>
      <c r="CR22" s="49"/>
      <c r="CS22" s="49"/>
      <c r="CT22" s="49"/>
      <c r="CU22" s="49"/>
      <c r="CV22" s="48"/>
      <c r="CW22" s="49"/>
      <c r="CX22" s="49"/>
      <c r="CY22" s="49"/>
      <c r="CZ22" s="49"/>
      <c r="DX22" s="27"/>
      <c r="DY22" s="27"/>
      <c r="DZ22" s="27"/>
      <c r="EA22" s="27"/>
      <c r="EB22" s="27"/>
      <c r="EC22" s="27"/>
      <c r="ED22" s="27"/>
      <c r="EE22" s="27"/>
    </row>
    <row r="23" spans="1:135" x14ac:dyDescent="0.25">
      <c r="A23" s="59" t="s">
        <v>34</v>
      </c>
      <c r="B23" s="3" t="s">
        <v>78</v>
      </c>
      <c r="AX23" s="126"/>
      <c r="CF23" s="48"/>
      <c r="CH23" s="48"/>
      <c r="CI23" s="49"/>
      <c r="CJ23" s="49"/>
      <c r="CK23" s="49"/>
      <c r="CL23" s="183">
        <f>SUMIFS(Tagesdaten!DD:DD,KW,A22)</f>
        <v>6936</v>
      </c>
      <c r="CM23" s="49">
        <f>SUMIFS(Tagesdaten!DE:DE,KW,Tabelle4[[#This Row],[Datum]])</f>
        <v>1302</v>
      </c>
      <c r="CN23" s="48">
        <f>AVERAGEIFS(Tagesdaten!DF:DF,Tagesdaten!B:B,Wochenauswertung!A23)</f>
        <v>1.4600000000000002</v>
      </c>
      <c r="CO23" s="49"/>
      <c r="CP23" s="49"/>
      <c r="CQ23" s="49"/>
      <c r="CR23" s="49"/>
      <c r="CS23" s="49"/>
      <c r="CT23" s="49"/>
      <c r="CU23" s="49"/>
      <c r="CV23" s="48"/>
      <c r="CW23" s="49"/>
      <c r="CX23" s="49"/>
      <c r="CY23" s="49"/>
      <c r="CZ23" s="49"/>
      <c r="DX23" s="27"/>
      <c r="DY23" s="27"/>
      <c r="DZ23" s="27"/>
      <c r="EA23" s="27"/>
      <c r="EB23" s="27"/>
      <c r="EC23" s="27"/>
      <c r="ED23" s="27"/>
      <c r="EE23" s="27"/>
    </row>
    <row r="24" spans="1:135" x14ac:dyDescent="0.25">
      <c r="A24" s="59" t="s">
        <v>35</v>
      </c>
      <c r="B24" s="3" t="s">
        <v>79</v>
      </c>
      <c r="AX24" s="126"/>
      <c r="CF24" s="48"/>
      <c r="CH24" s="48"/>
      <c r="CI24" s="49"/>
      <c r="CJ24" s="49"/>
      <c r="CK24" s="49"/>
      <c r="CL24" s="183">
        <f>SUMIFS(Tagesdaten!DD:DD,KW,A23)</f>
        <v>7110</v>
      </c>
      <c r="CM24" s="49">
        <f>SUMIFS(Tagesdaten!DE:DE,KW,Tabelle4[[#This Row],[Datum]])</f>
        <v>1351</v>
      </c>
      <c r="CN24" s="48">
        <f>AVERAGEIFS(Tagesdaten!DF:DF,Tagesdaten!B:B,Wochenauswertung!A24)</f>
        <v>1.53</v>
      </c>
      <c r="CO24" s="49"/>
      <c r="CP24" s="49"/>
      <c r="CQ24" s="49"/>
      <c r="CR24" s="49"/>
      <c r="CS24" s="49"/>
      <c r="CT24" s="49"/>
      <c r="CU24" s="49"/>
      <c r="CV24" s="48"/>
      <c r="CW24" s="49"/>
      <c r="CX24" s="49"/>
      <c r="CY24" s="49"/>
      <c r="CZ24" s="49"/>
      <c r="DX24" s="27"/>
      <c r="DY24" s="27"/>
      <c r="DZ24" s="27"/>
      <c r="EA24" s="27"/>
      <c r="EB24" s="27"/>
      <c r="EC24" s="27"/>
      <c r="ED24" s="27"/>
      <c r="EE24" s="27"/>
    </row>
    <row r="25" spans="1:135" x14ac:dyDescent="0.25">
      <c r="A25" s="59" t="s">
        <v>36</v>
      </c>
      <c r="B25" s="3" t="s">
        <v>80</v>
      </c>
      <c r="AX25" s="126"/>
      <c r="CF25" s="48"/>
      <c r="CH25" s="48"/>
      <c r="CI25" s="49"/>
      <c r="CJ25" s="49"/>
      <c r="CK25" s="49"/>
      <c r="CL25" s="183">
        <f>SUMIFS(Tagesdaten!DD:DD,KW,A24)</f>
        <v>8138</v>
      </c>
      <c r="CM25" s="49">
        <f>SUMIFS(Tagesdaten!DE:DE,KW,Tabelle4[[#This Row],[Datum]])</f>
        <v>1400</v>
      </c>
      <c r="CN25" s="48">
        <f>AVERAGEIFS(Tagesdaten!DF:DF,Tagesdaten!B:B,Wochenauswertung!A25)</f>
        <v>1.5999999999999999</v>
      </c>
      <c r="CO25" s="49"/>
      <c r="CP25" s="49"/>
      <c r="CQ25" s="49"/>
      <c r="CR25" s="49"/>
      <c r="CS25" s="49"/>
      <c r="CT25" s="49"/>
      <c r="CU25" s="49"/>
      <c r="CV25" s="48"/>
      <c r="CW25" s="49"/>
      <c r="CX25" s="49"/>
      <c r="CY25" s="49"/>
      <c r="CZ25" s="49"/>
      <c r="DX25" s="27"/>
      <c r="DY25" s="27"/>
      <c r="DZ25" s="27"/>
      <c r="EA25" s="27"/>
      <c r="EB25" s="27"/>
      <c r="EC25" s="27"/>
      <c r="ED25" s="27"/>
      <c r="EE25" s="27"/>
    </row>
    <row r="26" spans="1:135" x14ac:dyDescent="0.25">
      <c r="A26" s="59" t="s">
        <v>37</v>
      </c>
      <c r="B26" s="3" t="s">
        <v>81</v>
      </c>
      <c r="AX26" s="126"/>
      <c r="CF26" s="48"/>
      <c r="CH26" s="48"/>
      <c r="CI26" s="49"/>
      <c r="CJ26" s="49"/>
      <c r="CK26" s="49"/>
      <c r="CL26" s="183">
        <f>SUMIFS(Tagesdaten!DD:DD,KW,A25)</f>
        <v>7703</v>
      </c>
      <c r="CM26" s="49">
        <f>SUMIFS(Tagesdaten!DE:DE,KW,Tabelle4[[#This Row],[Datum]])</f>
        <v>1449</v>
      </c>
      <c r="CN26" s="48">
        <f>AVERAGEIFS(Tagesdaten!DF:DF,Tagesdaten!B:B,Wochenauswertung!A26)</f>
        <v>1.67</v>
      </c>
      <c r="CO26" s="49"/>
      <c r="CP26" s="49"/>
      <c r="CQ26" s="49"/>
      <c r="CR26" s="49"/>
      <c r="CS26" s="49"/>
      <c r="CT26" s="49"/>
      <c r="CU26" s="49"/>
      <c r="CV26" s="48"/>
      <c r="CW26" s="49"/>
      <c r="CX26" s="49"/>
      <c r="CY26" s="49"/>
      <c r="CZ26" s="49"/>
      <c r="DX26" s="27"/>
      <c r="DY26" s="27"/>
      <c r="DZ26" s="27"/>
      <c r="EA26" s="27"/>
      <c r="EB26" s="27"/>
      <c r="EC26" s="27"/>
      <c r="ED26" s="27"/>
      <c r="EE26" s="27"/>
    </row>
    <row r="27" spans="1:135" x14ac:dyDescent="0.25">
      <c r="A27" s="59" t="s">
        <v>38</v>
      </c>
      <c r="B27" s="3" t="s">
        <v>82</v>
      </c>
      <c r="AX27" s="126"/>
      <c r="CF27" s="48"/>
      <c r="CH27" s="48"/>
      <c r="CI27" s="49"/>
      <c r="CJ27" s="49"/>
      <c r="CK27" s="49"/>
      <c r="CL27" s="183">
        <f>SUMIFS(Tagesdaten!DD:DD,KW,A26)</f>
        <v>7595</v>
      </c>
      <c r="CM27" s="49">
        <f>SUMIFS(Tagesdaten!DE:DE,KW,Tabelle4[[#This Row],[Datum]])</f>
        <v>1498</v>
      </c>
      <c r="CN27" s="48">
        <f>AVERAGEIFS(Tagesdaten!DF:DF,Tagesdaten!B:B,Wochenauswertung!A27)</f>
        <v>1.74</v>
      </c>
      <c r="CO27" s="49"/>
      <c r="CP27" s="49"/>
      <c r="CQ27" s="49"/>
      <c r="CR27" s="49"/>
      <c r="CS27" s="49"/>
      <c r="CT27" s="49"/>
      <c r="CU27" s="49"/>
      <c r="CV27" s="48"/>
      <c r="CW27" s="49"/>
      <c r="CX27" s="49"/>
      <c r="CY27" s="49"/>
      <c r="CZ27" s="49"/>
      <c r="DX27" s="27"/>
      <c r="DY27" s="27"/>
      <c r="DZ27" s="27"/>
      <c r="EA27" s="27"/>
      <c r="EB27" s="27"/>
      <c r="EC27" s="27"/>
      <c r="ED27" s="27"/>
      <c r="EE27" s="27"/>
    </row>
    <row r="28" spans="1:135" x14ac:dyDescent="0.25">
      <c r="A28" s="59" t="s">
        <v>39</v>
      </c>
      <c r="B28" s="3" t="s">
        <v>83</v>
      </c>
      <c r="AX28" s="126"/>
      <c r="CF28" s="48"/>
      <c r="CH28" s="48"/>
      <c r="CI28" s="49"/>
      <c r="CJ28" s="49"/>
      <c r="CK28" s="49"/>
      <c r="CL28" s="183">
        <f>SUMIFS(Tagesdaten!DD:DD,KW,A27)</f>
        <v>5354</v>
      </c>
      <c r="CM28" s="49">
        <f>SUMIFS(Tagesdaten!DE:DE,KW,Tabelle4[[#This Row],[Datum]])</f>
        <v>1547</v>
      </c>
      <c r="CN28" s="48">
        <f>AVERAGEIFS(Tagesdaten!DF:DF,Tagesdaten!B:B,Wochenauswertung!A28)</f>
        <v>1.81</v>
      </c>
      <c r="CO28" s="49"/>
      <c r="CP28" s="49"/>
      <c r="CQ28" s="49"/>
      <c r="CR28" s="49"/>
      <c r="CS28" s="49"/>
      <c r="CT28" s="49"/>
      <c r="CU28" s="49"/>
      <c r="CV28" s="48"/>
      <c r="CW28" s="49"/>
      <c r="CX28" s="49"/>
      <c r="CY28" s="49"/>
      <c r="CZ28" s="49"/>
      <c r="DX28" s="27"/>
      <c r="DY28" s="27"/>
      <c r="DZ28" s="27"/>
      <c r="EA28" s="27"/>
      <c r="EB28" s="27"/>
      <c r="EC28" s="27"/>
      <c r="ED28" s="27"/>
      <c r="EE28" s="27"/>
    </row>
    <row r="29" spans="1:135" x14ac:dyDescent="0.25">
      <c r="A29" s="59" t="s">
        <v>40</v>
      </c>
      <c r="B29" s="3" t="s">
        <v>84</v>
      </c>
      <c r="AX29" s="126"/>
      <c r="CF29" s="48"/>
      <c r="CH29" s="48"/>
      <c r="CI29" s="49"/>
      <c r="CJ29" s="49"/>
      <c r="CK29" s="49"/>
      <c r="CL29" s="183">
        <f>SUMIFS(Tagesdaten!DD:DD,KW,A28)</f>
        <v>6568</v>
      </c>
      <c r="CM29" s="49">
        <f>SUMIFS(Tagesdaten!DE:DE,KW,Tabelle4[[#This Row],[Datum]])</f>
        <v>1596</v>
      </c>
      <c r="CN29" s="48">
        <f>AVERAGEIFS(Tagesdaten!DF:DF,Tagesdaten!B:B,Wochenauswertung!A29)</f>
        <v>1.8800000000000001</v>
      </c>
      <c r="CO29" s="49"/>
      <c r="CP29" s="49"/>
      <c r="CQ29" s="49"/>
      <c r="CR29" s="49"/>
      <c r="CS29" s="49"/>
      <c r="CT29" s="49"/>
      <c r="CU29" s="49"/>
      <c r="CV29" s="48"/>
      <c r="CW29" s="49"/>
      <c r="CX29" s="49"/>
      <c r="CY29" s="49"/>
      <c r="CZ29" s="49"/>
      <c r="DX29" s="27"/>
      <c r="DY29" s="27"/>
      <c r="DZ29" s="27"/>
      <c r="EA29" s="27"/>
      <c r="EB29" s="27"/>
      <c r="EC29" s="27"/>
      <c r="ED29" s="27"/>
      <c r="EE29" s="27"/>
    </row>
    <row r="30" spans="1:135" x14ac:dyDescent="0.25">
      <c r="A30" s="59" t="s">
        <v>41</v>
      </c>
      <c r="B30" s="3" t="s">
        <v>85</v>
      </c>
      <c r="AX30" s="126"/>
      <c r="CF30" s="48"/>
      <c r="CH30" s="48"/>
      <c r="CI30" s="49"/>
      <c r="CJ30" s="49"/>
      <c r="CK30" s="49"/>
      <c r="CL30" s="183">
        <f>SUMIFS(Tagesdaten!DD:DD,KW,A29)</f>
        <v>5935</v>
      </c>
      <c r="CM30" s="49">
        <f>SUMIFS(Tagesdaten!DE:DE,KW,Tabelle4[[#This Row],[Datum]])</f>
        <v>1645</v>
      </c>
      <c r="CN30" s="48">
        <f>AVERAGEIFS(Tagesdaten!DF:DF,Tagesdaten!B:B,Wochenauswertung!A30)</f>
        <v>1.95</v>
      </c>
      <c r="CO30" s="49"/>
      <c r="CP30" s="49"/>
      <c r="CQ30" s="49"/>
      <c r="CR30" s="49"/>
      <c r="CS30" s="49"/>
      <c r="CT30" s="49"/>
      <c r="CU30" s="49"/>
      <c r="CV30" s="48"/>
      <c r="CW30" s="49"/>
      <c r="CX30" s="49"/>
      <c r="CY30" s="49"/>
      <c r="CZ30" s="49"/>
      <c r="DX30" s="27"/>
      <c r="DY30" s="27"/>
      <c r="DZ30" s="27"/>
      <c r="EA30" s="27"/>
      <c r="EB30" s="27"/>
      <c r="EC30" s="27"/>
      <c r="ED30" s="27"/>
      <c r="EE30" s="27"/>
    </row>
    <row r="31" spans="1:135" x14ac:dyDescent="0.25">
      <c r="A31" s="59" t="s">
        <v>42</v>
      </c>
      <c r="B31" s="3" t="s">
        <v>86</v>
      </c>
      <c r="AX31" s="126"/>
      <c r="CF31" s="48"/>
      <c r="CH31" s="48"/>
      <c r="CI31" s="49"/>
      <c r="CJ31" s="49"/>
      <c r="CK31" s="49"/>
      <c r="CL31" s="183">
        <f>SUMIFS(Tagesdaten!DD:DD,KW,A30)</f>
        <v>7005</v>
      </c>
      <c r="CM31" s="49">
        <f>SUMIFS(Tagesdaten!DE:DE,KW,Tabelle4[[#This Row],[Datum]])</f>
        <v>1694</v>
      </c>
      <c r="CN31" s="48">
        <f>AVERAGEIFS(Tagesdaten!DF:DF,Tagesdaten!B:B,Wochenauswertung!A31)</f>
        <v>2.02</v>
      </c>
      <c r="CO31" s="49"/>
      <c r="CP31" s="49"/>
      <c r="CQ31" s="49"/>
      <c r="CR31" s="49"/>
      <c r="CS31" s="49"/>
      <c r="CT31" s="49"/>
      <c r="CU31" s="49"/>
      <c r="CV31" s="48"/>
      <c r="CW31" s="49"/>
      <c r="CX31" s="49"/>
      <c r="CY31" s="49"/>
      <c r="CZ31" s="49"/>
      <c r="DX31" s="27"/>
      <c r="DY31" s="27"/>
      <c r="DZ31" s="27"/>
      <c r="EA31" s="27"/>
      <c r="EB31" s="27"/>
      <c r="EC31" s="27"/>
      <c r="ED31" s="27"/>
      <c r="EE31" s="27"/>
    </row>
    <row r="32" spans="1:135" x14ac:dyDescent="0.25">
      <c r="A32" s="59" t="s">
        <v>43</v>
      </c>
      <c r="B32" s="3" t="s">
        <v>87</v>
      </c>
      <c r="AX32" s="126"/>
      <c r="CF32" s="48"/>
      <c r="CH32" s="48"/>
      <c r="CI32" s="49"/>
      <c r="CJ32" s="49"/>
      <c r="CK32" s="49"/>
      <c r="CL32" s="183">
        <f>SUMIFS(Tagesdaten!DD:DD,KW,A31)</f>
        <v>7129</v>
      </c>
      <c r="CM32" s="49">
        <f>SUMIFS(Tagesdaten!DE:DE,KW,Tabelle4[[#This Row],[Datum]])</f>
        <v>1743</v>
      </c>
      <c r="CN32" s="48">
        <f>AVERAGEIFS(Tagesdaten!DF:DF,Tagesdaten!B:B,Wochenauswertung!A32)</f>
        <v>2.09</v>
      </c>
      <c r="CO32" s="49"/>
      <c r="CP32" s="49"/>
      <c r="CQ32" s="49"/>
      <c r="CR32" s="49"/>
      <c r="CS32" s="49"/>
      <c r="CT32" s="49"/>
      <c r="CU32" s="49"/>
      <c r="CV32" s="48"/>
      <c r="CW32" s="49"/>
      <c r="CX32" s="49"/>
      <c r="CY32" s="49"/>
      <c r="CZ32" s="49"/>
      <c r="DX32" s="27"/>
      <c r="DY32" s="27"/>
      <c r="DZ32" s="27"/>
      <c r="EA32" s="27"/>
      <c r="EB32" s="27"/>
      <c r="EC32" s="27"/>
      <c r="ED32" s="27"/>
      <c r="EE32" s="27"/>
    </row>
    <row r="33" spans="1:155" x14ac:dyDescent="0.25">
      <c r="A33" s="59" t="s">
        <v>44</v>
      </c>
      <c r="B33" s="3" t="s">
        <v>88</v>
      </c>
      <c r="AX33" s="126"/>
      <c r="CF33" s="48"/>
      <c r="CH33" s="48"/>
      <c r="CI33" s="49"/>
      <c r="CJ33" s="49"/>
      <c r="CK33" s="49"/>
      <c r="CL33" s="183">
        <f>SUMIFS(Tagesdaten!DD:DD,KW,A32)</f>
        <v>6148</v>
      </c>
      <c r="CM33" s="49">
        <f>SUMIFS(Tagesdaten!DE:DE,KW,Tabelle4[[#This Row],[Datum]])</f>
        <v>1792</v>
      </c>
      <c r="CN33" s="48">
        <f>AVERAGEIFS(Tagesdaten!DF:DF,Tagesdaten!B:B,Wochenauswertung!A33)</f>
        <v>2.1599999999999997</v>
      </c>
      <c r="CO33" s="49"/>
      <c r="CP33" s="49"/>
      <c r="CQ33" s="49"/>
      <c r="CR33" s="49"/>
      <c r="CS33" s="49"/>
      <c r="CT33" s="49"/>
      <c r="CU33" s="49"/>
      <c r="CV33" s="48"/>
      <c r="CW33" s="49"/>
      <c r="CX33" s="49"/>
      <c r="CY33" s="49"/>
      <c r="CZ33" s="49"/>
      <c r="DX33" s="27"/>
      <c r="DY33" s="27"/>
      <c r="DZ33" s="27"/>
      <c r="EA33" s="27"/>
      <c r="EB33" s="27"/>
      <c r="EC33" s="27"/>
      <c r="ED33" s="27"/>
      <c r="EE33" s="27"/>
    </row>
    <row r="34" spans="1:155" x14ac:dyDescent="0.25">
      <c r="A34" s="59" t="s">
        <v>45</v>
      </c>
      <c r="B34" s="3" t="s">
        <v>89</v>
      </c>
      <c r="AX34" s="126"/>
      <c r="CF34" s="48"/>
      <c r="CH34" s="48"/>
      <c r="CI34" s="49"/>
      <c r="CJ34" s="49"/>
      <c r="CK34" s="49"/>
      <c r="CL34" s="183">
        <f>SUMIFS(Tagesdaten!DD:DD,KW,A33)</f>
        <v>8744</v>
      </c>
      <c r="CM34" s="49">
        <f>SUMIFS(Tagesdaten!DE:DE,KW,Tabelle4[[#This Row],[Datum]])</f>
        <v>1841</v>
      </c>
      <c r="CN34" s="48">
        <f>AVERAGEIFS(Tagesdaten!DF:DF,Tagesdaten!B:B,Wochenauswertung!A34)</f>
        <v>2.23</v>
      </c>
      <c r="CO34" s="49"/>
      <c r="CP34" s="49"/>
      <c r="CQ34" s="49"/>
      <c r="CR34" s="49"/>
      <c r="CS34" s="49"/>
      <c r="CT34" s="49"/>
      <c r="CU34" s="49"/>
      <c r="CV34" s="48"/>
      <c r="CW34" s="49"/>
      <c r="CX34" s="49"/>
      <c r="CY34" s="49"/>
      <c r="CZ34" s="49"/>
      <c r="DX34" s="27"/>
      <c r="DY34" s="27"/>
      <c r="DZ34" s="27"/>
      <c r="EA34" s="27"/>
      <c r="EB34" s="27"/>
      <c r="EC34" s="27"/>
      <c r="ED34" s="27"/>
      <c r="EE34" s="27"/>
    </row>
    <row r="35" spans="1:155" x14ac:dyDescent="0.25">
      <c r="A35" s="59" t="s">
        <v>46</v>
      </c>
      <c r="B35" s="3" t="s">
        <v>90</v>
      </c>
      <c r="CF35" s="48"/>
      <c r="CH35" s="48"/>
      <c r="CI35" s="49"/>
      <c r="CJ35" s="49"/>
      <c r="CK35" s="49"/>
      <c r="CL35" s="183">
        <f>SUMIFS(Tagesdaten!DD:DD,KW,A34)</f>
        <v>7958</v>
      </c>
      <c r="CM35" s="49">
        <f>SUMIFS(Tagesdaten!DE:DE,KW,Tabelle4[[#This Row],[Datum]])</f>
        <v>1890</v>
      </c>
      <c r="CN35" s="48">
        <f>AVERAGEIFS(Tagesdaten!DF:DF,Tagesdaten!B:B,Wochenauswertung!A35)</f>
        <v>2.3000000000000003</v>
      </c>
      <c r="CO35" s="49"/>
      <c r="CP35" s="49"/>
      <c r="CQ35" s="49"/>
      <c r="CR35" s="49"/>
      <c r="CS35" s="49"/>
      <c r="CT35" s="49"/>
      <c r="CU35" s="49"/>
      <c r="CV35" s="48"/>
      <c r="CW35" s="49"/>
      <c r="CX35" s="49"/>
      <c r="CY35" s="49"/>
      <c r="CZ35" s="49"/>
      <c r="DX35" s="27"/>
      <c r="DY35" s="27"/>
      <c r="DZ35" s="27"/>
      <c r="EA35" s="27"/>
      <c r="EB35" s="27"/>
      <c r="EC35" s="27"/>
      <c r="ED35" s="27"/>
      <c r="EE35" s="27"/>
    </row>
    <row r="36" spans="1:155" x14ac:dyDescent="0.25">
      <c r="A36" s="59" t="s">
        <v>47</v>
      </c>
      <c r="B36" s="3" t="s">
        <v>91</v>
      </c>
      <c r="CF36" s="48"/>
      <c r="CH36" s="48"/>
      <c r="CI36" s="49"/>
      <c r="CJ36" s="49"/>
      <c r="CK36" s="49"/>
      <c r="CL36" s="183">
        <f>SUMIFS(Tagesdaten!DD:DD,KW,A35)</f>
        <v>10526</v>
      </c>
      <c r="CM36" s="49">
        <f>SUMIFS(Tagesdaten!DE:DE,KW,Tabelle4[[#This Row],[Datum]])</f>
        <v>1939</v>
      </c>
      <c r="CN36" s="48">
        <f>AVERAGEIFS(Tagesdaten!DF:DF,Tagesdaten!B:B,Wochenauswertung!A36)</f>
        <v>2.3699999999999997</v>
      </c>
      <c r="CO36" s="49"/>
      <c r="CP36" s="49"/>
      <c r="CQ36" s="49"/>
      <c r="CR36" s="49"/>
      <c r="CS36" s="49"/>
      <c r="CT36" s="49"/>
      <c r="CU36" s="49"/>
      <c r="CV36" s="48"/>
      <c r="CW36" s="49"/>
      <c r="CX36" s="49"/>
      <c r="CY36" s="49"/>
      <c r="CZ36" s="49"/>
      <c r="DX36" s="27"/>
      <c r="DY36" s="27"/>
      <c r="DZ36" s="27"/>
      <c r="EA36" s="27"/>
      <c r="EB36" s="27"/>
      <c r="EC36" s="27"/>
      <c r="ED36" s="27"/>
      <c r="EE36" s="27"/>
    </row>
    <row r="37" spans="1:155" x14ac:dyDescent="0.25">
      <c r="A37" s="59" t="s">
        <v>48</v>
      </c>
      <c r="B37" s="3" t="s">
        <v>92</v>
      </c>
      <c r="CF37" s="48"/>
      <c r="CH37" s="48"/>
      <c r="CI37" s="49"/>
      <c r="CJ37" s="49"/>
      <c r="CK37" s="49"/>
      <c r="CL37" s="183">
        <f>SUMIFS(Tagesdaten!DD:DD,KW,A36)</f>
        <v>7067</v>
      </c>
      <c r="CM37" s="49">
        <f>SUMIFS(Tagesdaten!DE:DE,KW,Tabelle4[[#This Row],[Datum]])</f>
        <v>1988</v>
      </c>
      <c r="CN37" s="48">
        <f>AVERAGEIFS(Tagesdaten!DF:DF,Tagesdaten!B:B,Wochenauswertung!A37)</f>
        <v>2.44</v>
      </c>
      <c r="CO37" s="49"/>
      <c r="CP37" s="49"/>
      <c r="CQ37" s="49"/>
      <c r="CR37" s="49"/>
      <c r="CS37" s="49"/>
      <c r="CT37" s="49"/>
      <c r="CU37" s="49"/>
      <c r="CV37" s="48"/>
      <c r="CW37" s="49"/>
      <c r="CX37" s="49"/>
      <c r="CY37" s="49"/>
      <c r="CZ37" s="49"/>
      <c r="DX37" s="27"/>
      <c r="DY37" s="27"/>
      <c r="DZ37" s="27"/>
      <c r="EA37" s="27"/>
      <c r="EB37" s="27"/>
      <c r="EC37" s="27"/>
      <c r="ED37" s="27"/>
      <c r="EE37" s="27"/>
    </row>
    <row r="38" spans="1:155" x14ac:dyDescent="0.25">
      <c r="A38" s="59" t="s">
        <v>49</v>
      </c>
      <c r="B38" s="3" t="s">
        <v>93</v>
      </c>
      <c r="CF38" s="48"/>
      <c r="CH38" s="48"/>
      <c r="CI38" s="49"/>
      <c r="CJ38" s="49"/>
      <c r="CK38" s="49"/>
      <c r="CL38" s="183">
        <f>SUMIFS(Tagesdaten!DD:DD,KW,A37)</f>
        <v>5393</v>
      </c>
      <c r="CM38" s="49">
        <f>SUMIFS(Tagesdaten!DE:DE,KW,Tabelle4[[#This Row],[Datum]])</f>
        <v>1450</v>
      </c>
      <c r="CN38" s="48">
        <f>AVERAGEIFS(Tagesdaten!DF:DF,Tagesdaten!B:B,Wochenauswertung!A38)</f>
        <v>2.5</v>
      </c>
      <c r="CO38" s="49"/>
      <c r="CP38" s="49"/>
      <c r="CQ38" s="49"/>
      <c r="CR38" s="49"/>
      <c r="CS38" s="49"/>
      <c r="CT38" s="49"/>
      <c r="CU38" s="49"/>
      <c r="CV38" s="48"/>
      <c r="CW38" s="49"/>
      <c r="CX38" s="49"/>
      <c r="CY38" s="49"/>
      <c r="CZ38" s="49"/>
      <c r="DX38" s="27"/>
      <c r="DY38" s="27"/>
      <c r="DZ38" s="27"/>
      <c r="EA38" s="27"/>
      <c r="EB38" s="27"/>
      <c r="EC38" s="27"/>
      <c r="ED38" s="27"/>
      <c r="EE38" s="27"/>
    </row>
    <row r="39" spans="1:155" x14ac:dyDescent="0.25">
      <c r="A39" s="59" t="s">
        <v>50</v>
      </c>
      <c r="B39" s="3" t="s">
        <v>94</v>
      </c>
      <c r="CF39" s="48"/>
      <c r="CH39" s="48"/>
      <c r="CI39" s="49"/>
      <c r="CJ39" s="49"/>
      <c r="CK39" s="49"/>
      <c r="CL39" s="183">
        <f>SUMIFS(Tagesdaten!DD:DD,KW,A38)</f>
        <v>5180</v>
      </c>
      <c r="CM39" s="49">
        <f>SUMIFS(Tagesdaten!DE:DE,KW,Tabelle4[[#This Row],[Datum]])</f>
        <v>0</v>
      </c>
      <c r="CN39" s="48" t="e">
        <f>AVERAGEIFS(Tagesdaten!DF:DF,Tagesdaten!B:B,Wochenauswertung!A39)</f>
        <v>#DIV/0!</v>
      </c>
      <c r="CO39" s="49"/>
      <c r="CP39" s="49"/>
      <c r="CQ39" s="49"/>
      <c r="CR39" s="49"/>
      <c r="CS39" s="49"/>
      <c r="CT39" s="49"/>
      <c r="CU39" s="49"/>
      <c r="CV39" s="48"/>
      <c r="CW39" s="49"/>
      <c r="CX39" s="49"/>
      <c r="CY39" s="49"/>
      <c r="CZ39" s="49"/>
      <c r="DX39" s="27"/>
      <c r="DY39" s="27"/>
      <c r="DZ39" s="27"/>
      <c r="EA39" s="27"/>
      <c r="EB39" s="27"/>
      <c r="EC39" s="27"/>
      <c r="ED39" s="27"/>
      <c r="EE39" s="27"/>
    </row>
    <row r="40" spans="1:155" x14ac:dyDescent="0.25">
      <c r="A40" s="59" t="s">
        <v>51</v>
      </c>
      <c r="B40" s="3" t="s">
        <v>95</v>
      </c>
      <c r="CF40" s="48"/>
      <c r="CH40" s="48"/>
      <c r="CI40" s="49"/>
      <c r="CJ40" s="49"/>
      <c r="CK40" s="49"/>
      <c r="CL40" s="183">
        <f>SUMIFS(Tagesdaten!DD:DD,KW,A39)</f>
        <v>0</v>
      </c>
      <c r="CM40" s="49">
        <f>SUMIFS(Tagesdaten!DE:DE,KW,Tabelle4[[#This Row],[Datum]])</f>
        <v>0</v>
      </c>
      <c r="CN40" s="48" t="e">
        <f>AVERAGEIFS(Tagesdaten!DF:DF,Tagesdaten!B:B,Wochenauswertung!A40)</f>
        <v>#DIV/0!</v>
      </c>
      <c r="CO40" s="49"/>
      <c r="CP40" s="49"/>
      <c r="CQ40" s="49"/>
      <c r="CR40" s="49"/>
      <c r="CS40" s="49"/>
      <c r="CT40" s="49"/>
      <c r="CU40" s="49"/>
      <c r="CV40" s="48"/>
      <c r="CW40" s="49"/>
      <c r="CX40" s="49"/>
      <c r="CY40" s="49"/>
      <c r="CZ40" s="49"/>
      <c r="DY40" s="27"/>
    </row>
    <row r="41" spans="1:155" x14ac:dyDescent="0.25">
      <c r="A41" s="59" t="s">
        <v>52</v>
      </c>
      <c r="B41" s="3" t="s">
        <v>96</v>
      </c>
      <c r="CF41" s="48"/>
      <c r="CH41" s="48"/>
      <c r="CI41" s="49"/>
      <c r="CJ41" s="49"/>
      <c r="CK41" s="49"/>
      <c r="CL41" s="183">
        <f>SUMIFS(Tagesdaten!DD:DD,KW,A40)</f>
        <v>0</v>
      </c>
      <c r="CM41" s="49">
        <f>SUMIFS(Tagesdaten!DE:DE,KW,Tabelle4[[#This Row],[Datum]])</f>
        <v>0</v>
      </c>
      <c r="CN41" s="48" t="e">
        <f>AVERAGEIFS(Tagesdaten!DF:DF,Tagesdaten!B:B,Wochenauswertung!A41)</f>
        <v>#DIV/0!</v>
      </c>
      <c r="CO41" s="49"/>
      <c r="CP41" s="49"/>
      <c r="CQ41" s="49"/>
      <c r="CR41" s="49"/>
      <c r="CS41" s="49"/>
      <c r="CT41" s="49"/>
      <c r="CU41" s="49"/>
      <c r="CV41" s="48"/>
      <c r="CW41" s="49"/>
      <c r="CX41" s="49"/>
      <c r="CY41" s="49"/>
      <c r="CZ41" s="49"/>
      <c r="DY41" s="27"/>
    </row>
    <row r="42" spans="1:155" x14ac:dyDescent="0.25">
      <c r="A42" s="59"/>
      <c r="B42" s="3"/>
      <c r="CF42" s="48"/>
      <c r="CH42" s="48"/>
      <c r="CI42" s="49"/>
      <c r="CJ42" s="49"/>
      <c r="CK42" s="49"/>
      <c r="CL42" s="183">
        <f>SUMIFS(Tagesdaten!DD:DD,KW,A41)</f>
        <v>0</v>
      </c>
      <c r="CM42" s="49">
        <f>SUMIFS(Tagesdaten!DE:DE,KW,Tabelle4[[#This Row],[Datum]])</f>
        <v>0</v>
      </c>
      <c r="CN42" s="48" t="e">
        <f>AVERAGEIFS(Tagesdaten!DF:DF,Tagesdaten!B:B,Wochenauswertung!A42)</f>
        <v>#DIV/0!</v>
      </c>
      <c r="CO42" s="49"/>
      <c r="CP42" s="49"/>
      <c r="CQ42" s="49"/>
      <c r="CR42" s="49"/>
      <c r="CS42" s="49"/>
      <c r="CT42" s="49"/>
      <c r="CU42" s="49"/>
      <c r="CV42" s="48"/>
      <c r="CW42" s="49"/>
      <c r="CX42" s="49"/>
      <c r="CY42" s="49"/>
      <c r="CZ42" s="49"/>
      <c r="DY42" s="27"/>
    </row>
    <row r="43" spans="1:155" x14ac:dyDescent="0.25">
      <c r="A43" s="59"/>
      <c r="B43" s="3"/>
      <c r="CF43" s="48"/>
      <c r="CH43" s="48"/>
      <c r="CI43" s="49"/>
      <c r="CJ43" s="49"/>
      <c r="CK43" s="49"/>
      <c r="CL43" s="183">
        <f>SUMIFS(Tagesdaten!DD:DD,KW,A42)</f>
        <v>0</v>
      </c>
      <c r="CM43" s="49">
        <f>SUMIFS(Tagesdaten!DE:DE,KW,Tabelle4[[#This Row],[Datum]])</f>
        <v>0</v>
      </c>
      <c r="CN43" s="48" t="e">
        <f>AVERAGEIFS(Tagesdaten!DF:DF,Tagesdaten!B:B,Wochenauswertung!A43)</f>
        <v>#DIV/0!</v>
      </c>
      <c r="CO43" s="49"/>
      <c r="CP43" s="49"/>
      <c r="CQ43" s="49"/>
      <c r="CR43" s="49"/>
      <c r="CS43" s="49"/>
      <c r="CT43" s="49"/>
      <c r="CU43" s="49"/>
      <c r="CV43" s="48"/>
      <c r="CW43" s="49"/>
      <c r="CX43" s="49"/>
      <c r="CY43" s="49"/>
      <c r="CZ43" s="49"/>
      <c r="DY43" s="27"/>
    </row>
    <row r="44" spans="1:155" x14ac:dyDescent="0.25">
      <c r="A44" s="59"/>
      <c r="B44" s="3"/>
      <c r="CF44" s="48"/>
      <c r="CH44" s="48"/>
      <c r="CI44" s="49"/>
      <c r="CJ44" s="49"/>
      <c r="CK44" s="49"/>
      <c r="CL44" s="183">
        <f>SUMIFS(Tagesdaten!DD:DD,KW,A43)</f>
        <v>0</v>
      </c>
      <c r="CM44" s="49">
        <f>SUMIFS(Tagesdaten!DE:DE,KW,Tabelle4[[#This Row],[Datum]])</f>
        <v>0</v>
      </c>
      <c r="CN44" s="48" t="e">
        <f>AVERAGEIFS(Tagesdaten!DF:DF,Tagesdaten!B:B,Wochenauswertung!A44)</f>
        <v>#DIV/0!</v>
      </c>
      <c r="CO44" s="49"/>
      <c r="CP44" s="49"/>
      <c r="CQ44" s="49"/>
      <c r="CR44" s="49"/>
      <c r="CS44" s="49"/>
      <c r="CT44" s="49"/>
      <c r="CU44" s="49"/>
      <c r="CV44" s="48"/>
      <c r="CW44" s="49"/>
      <c r="CX44" s="49"/>
      <c r="CY44" s="49"/>
      <c r="CZ44" s="49"/>
      <c r="DY44" s="27"/>
    </row>
    <row r="45" spans="1:155" x14ac:dyDescent="0.25">
      <c r="A45" s="59"/>
      <c r="B45" s="3"/>
      <c r="CH45" s="48"/>
      <c r="CI45" s="49"/>
      <c r="CJ45" s="49"/>
      <c r="CK45" s="49"/>
      <c r="CL45" s="183">
        <f>SUMIFS(Tagesdaten!DD:DD,KW,A44)</f>
        <v>0</v>
      </c>
      <c r="CM45" s="49">
        <f>SUMIFS(Tagesdaten!DE:DE,KW,Tabelle4[[#This Row],[Datum]])</f>
        <v>0</v>
      </c>
      <c r="CN45" s="48" t="e">
        <f>AVERAGEIFS(Tagesdaten!DF:DF,Tagesdaten!B:B,Wochenauswertung!A45)</f>
        <v>#DIV/0!</v>
      </c>
      <c r="CO45" s="49"/>
      <c r="CP45" s="49"/>
      <c r="CQ45" s="49"/>
      <c r="CR45" s="49"/>
      <c r="CS45" s="49"/>
      <c r="CT45" s="49"/>
      <c r="CU45" s="49"/>
      <c r="CV45" s="48"/>
      <c r="CW45" s="49"/>
      <c r="CX45" s="49"/>
      <c r="CY45" s="49"/>
      <c r="CZ45" s="49"/>
      <c r="DY45" s="27"/>
    </row>
    <row r="46" spans="1:155" x14ac:dyDescent="0.25">
      <c r="A46" s="60"/>
      <c r="B46" s="61"/>
      <c r="C46" s="62"/>
      <c r="D46" s="16"/>
      <c r="E46" s="127"/>
      <c r="F46" s="109"/>
      <c r="G46" s="109"/>
      <c r="H46" s="109"/>
      <c r="I46" s="109"/>
      <c r="J46" s="109"/>
      <c r="K46" s="109"/>
      <c r="L46" s="109"/>
      <c r="M46" s="109"/>
      <c r="N46" s="128"/>
      <c r="O46" s="112"/>
      <c r="P46" s="114"/>
      <c r="Q46" s="109"/>
      <c r="R46" s="109"/>
      <c r="S46" s="112"/>
      <c r="T46" s="114"/>
      <c r="U46" s="109"/>
      <c r="V46" s="109"/>
      <c r="W46" s="115"/>
      <c r="X46" s="129"/>
      <c r="Y46" s="130"/>
      <c r="Z46" s="130"/>
      <c r="AA46" s="130"/>
      <c r="AB46" s="130"/>
      <c r="AC46" s="130"/>
      <c r="AD46" s="130"/>
      <c r="AE46" s="130"/>
      <c r="AF46" s="130"/>
      <c r="AG46" s="130"/>
      <c r="AH46" s="130"/>
      <c r="AI46" s="130"/>
      <c r="AJ46" s="130"/>
      <c r="AK46" s="130"/>
      <c r="AL46" s="130"/>
      <c r="AM46" s="131"/>
      <c r="AN46" s="132"/>
      <c r="AO46" s="132"/>
      <c r="AP46" s="132"/>
      <c r="AQ46" s="130"/>
      <c r="AR46" s="130"/>
      <c r="AS46" s="130"/>
      <c r="AT46" s="130"/>
      <c r="AU46" s="130"/>
      <c r="AV46" s="130"/>
      <c r="AW46" s="131"/>
      <c r="AX46" s="114"/>
      <c r="AY46" s="109"/>
      <c r="AZ46" s="109"/>
      <c r="BA46" s="109"/>
      <c r="BB46" s="109"/>
      <c r="BC46" s="109"/>
      <c r="BD46" s="109"/>
      <c r="BE46" s="109"/>
      <c r="BF46" s="115"/>
      <c r="BG46" s="112"/>
      <c r="BH46" s="65"/>
      <c r="BI46" s="62"/>
      <c r="BJ46" s="62"/>
      <c r="BK46" s="62"/>
      <c r="BL46" s="62"/>
      <c r="BM46" s="62"/>
      <c r="BN46" s="62"/>
      <c r="BO46" s="62"/>
      <c r="BP46" s="62"/>
      <c r="BQ46" s="62"/>
      <c r="BR46" s="62"/>
      <c r="BS46" s="62"/>
      <c r="BT46" s="62"/>
      <c r="BU46" s="62"/>
      <c r="BV46" s="64"/>
      <c r="BW46" s="65"/>
      <c r="BX46" s="62"/>
      <c r="BY46" s="62"/>
      <c r="BZ46" s="62"/>
      <c r="CA46" s="62"/>
      <c r="CB46" s="62"/>
      <c r="CC46" s="62"/>
      <c r="CD46" s="62"/>
      <c r="CE46" s="62"/>
      <c r="CF46" s="63"/>
      <c r="CG46" s="66"/>
      <c r="CH46" s="62"/>
      <c r="CI46" s="67"/>
      <c r="CJ46" s="67"/>
      <c r="CK46" s="67"/>
      <c r="CL46" s="184">
        <f>SUMIFS(Tagesdaten!DD:DD,KW,A45)</f>
        <v>0</v>
      </c>
      <c r="CM46" s="67">
        <f>SUMIFS(Tagesdaten!DE:DE,KW,Tabelle4[[#This Row],[Datum]])</f>
        <v>0</v>
      </c>
      <c r="CN46" s="68" t="e">
        <f>AVERAGEIFS(Tagesdaten!DF:DF,Tagesdaten!B:B,Wochenauswertung!A46)</f>
        <v>#DIV/0!</v>
      </c>
      <c r="CO46" s="67"/>
      <c r="CP46" s="67"/>
      <c r="CQ46" s="67"/>
      <c r="CR46" s="67"/>
      <c r="CS46" s="67"/>
      <c r="CT46" s="67"/>
      <c r="CU46" s="67"/>
      <c r="CV46" s="68"/>
      <c r="CW46" s="67"/>
      <c r="CX46" s="67"/>
      <c r="CY46" s="67"/>
      <c r="CZ46" s="67"/>
      <c r="DA46" s="62"/>
      <c r="DB46" s="62"/>
      <c r="DC46" s="62"/>
      <c r="DD46" s="62"/>
      <c r="DE46" s="62"/>
      <c r="DF46" s="62"/>
      <c r="DG46" s="62"/>
      <c r="DH46" s="62"/>
      <c r="DI46" s="62"/>
      <c r="DJ46" s="62"/>
      <c r="DK46" s="62"/>
      <c r="DL46" s="62"/>
      <c r="DM46" s="62"/>
      <c r="DN46" s="62"/>
      <c r="DO46" s="62"/>
      <c r="DP46" s="65"/>
      <c r="DQ46" s="62"/>
      <c r="DR46" s="62"/>
      <c r="DS46" s="63"/>
      <c r="DT46" s="62"/>
      <c r="DU46" s="62"/>
      <c r="DV46" s="62"/>
      <c r="DW46" s="62"/>
      <c r="DX46" s="62"/>
      <c r="DY46" s="62"/>
      <c r="DZ46" s="62"/>
      <c r="EA46" s="62"/>
      <c r="EB46" s="62"/>
      <c r="EC46" s="62"/>
      <c r="ED46" s="62"/>
      <c r="EE46" s="62"/>
      <c r="EF46" s="63"/>
      <c r="EG46" s="62"/>
      <c r="EH46" s="62"/>
      <c r="EI46" s="62"/>
      <c r="EJ46" s="62"/>
      <c r="EK46" s="62"/>
      <c r="EL46" s="62"/>
      <c r="EM46" s="62"/>
      <c r="EN46" s="62"/>
      <c r="EO46" s="62"/>
      <c r="EP46" s="62"/>
      <c r="EQ46" s="62"/>
      <c r="ER46" s="62"/>
      <c r="ES46" s="62"/>
      <c r="ET46" s="62"/>
      <c r="EU46" s="62"/>
      <c r="EV46" s="62"/>
      <c r="EW46" s="62"/>
      <c r="EX46" s="62"/>
      <c r="EY46" s="62"/>
    </row>
    <row r="47" spans="1:155" x14ac:dyDescent="0.25">
      <c r="A47" s="2"/>
      <c r="B47" s="3"/>
      <c r="CV47" s="48"/>
    </row>
    <row r="48" spans="1:155" x14ac:dyDescent="0.25">
      <c r="A48" s="2"/>
      <c r="B48" s="3"/>
      <c r="CV48" s="48"/>
    </row>
    <row r="49" spans="1:155" x14ac:dyDescent="0.25">
      <c r="A49" s="5"/>
      <c r="B49" s="6"/>
      <c r="C49" s="7"/>
      <c r="BH49" s="9"/>
      <c r="BI49" s="7"/>
      <c r="BJ49" s="7"/>
      <c r="BK49" s="7"/>
      <c r="BL49" s="7"/>
      <c r="BM49" s="7"/>
      <c r="BN49" s="7"/>
      <c r="BO49" s="7"/>
      <c r="BP49" s="7"/>
      <c r="BQ49" s="7"/>
      <c r="BR49" s="7"/>
      <c r="BS49" s="7"/>
      <c r="BT49" s="7"/>
      <c r="BU49" s="7"/>
      <c r="BV49" s="11"/>
      <c r="BW49" s="9"/>
      <c r="BX49" s="7"/>
      <c r="BY49" s="7"/>
      <c r="BZ49" s="7"/>
      <c r="CA49" s="7"/>
      <c r="CB49" s="7"/>
      <c r="CC49" s="7"/>
      <c r="CD49" s="7"/>
      <c r="CE49" s="7"/>
      <c r="CF49" s="30"/>
      <c r="CG49" s="50"/>
      <c r="CH49" s="7"/>
      <c r="CI49" s="7"/>
      <c r="CJ49" s="7"/>
      <c r="CK49" s="7"/>
      <c r="CL49" s="186"/>
      <c r="CM49" s="7"/>
      <c r="CN49" s="51"/>
      <c r="CO49" s="7"/>
      <c r="CP49" s="7"/>
      <c r="CQ49" s="7"/>
      <c r="CR49" s="7"/>
      <c r="CS49" s="7"/>
      <c r="CT49" s="7"/>
      <c r="CU49" s="7"/>
      <c r="CV49" s="51"/>
      <c r="CW49" s="7"/>
      <c r="CX49" s="7"/>
      <c r="CY49" s="7"/>
      <c r="CZ49" s="7"/>
      <c r="DA49" s="7"/>
      <c r="DB49" s="7"/>
      <c r="DC49" s="7"/>
      <c r="DD49" s="7"/>
      <c r="DE49" s="7"/>
      <c r="DF49" s="7"/>
      <c r="DG49" s="7"/>
      <c r="DH49" s="7"/>
      <c r="DI49" s="7"/>
      <c r="DJ49" s="7"/>
      <c r="DK49" s="7"/>
      <c r="DL49" s="7"/>
      <c r="DM49" s="7"/>
      <c r="DN49" s="7"/>
      <c r="DO49" s="7"/>
      <c r="DP49" s="9"/>
      <c r="DQ49" s="7"/>
      <c r="DR49" s="7"/>
      <c r="DS49" s="30"/>
      <c r="DT49" s="7"/>
      <c r="DU49" s="7"/>
      <c r="DV49" s="7"/>
      <c r="DW49" s="7"/>
      <c r="DX49" s="7"/>
      <c r="DY49" s="7"/>
      <c r="DZ49" s="7"/>
      <c r="EA49" s="7"/>
      <c r="EB49" s="7"/>
      <c r="EC49" s="7"/>
      <c r="ED49" s="7"/>
      <c r="EE49" s="7"/>
      <c r="EF49" s="30"/>
      <c r="EG49" s="7"/>
      <c r="EH49" s="7"/>
      <c r="EI49" s="7"/>
      <c r="EJ49" s="7"/>
      <c r="EK49" s="7"/>
      <c r="EL49" s="7"/>
      <c r="EM49" s="7"/>
      <c r="EN49" s="7"/>
      <c r="EO49" s="7"/>
      <c r="EP49" s="7"/>
      <c r="EQ49" s="7"/>
      <c r="ER49" s="7"/>
      <c r="ES49" s="7"/>
      <c r="ET49" s="7"/>
      <c r="EU49" s="7"/>
      <c r="EV49" s="7"/>
      <c r="EW49" s="7"/>
      <c r="EX49" s="7"/>
      <c r="EY49" s="7"/>
    </row>
    <row r="50" spans="1:155" x14ac:dyDescent="0.25">
      <c r="A50" s="2"/>
      <c r="B50" s="3"/>
    </row>
    <row r="51" spans="1:155" x14ac:dyDescent="0.25">
      <c r="A51" s="2"/>
      <c r="B51" s="3"/>
    </row>
    <row r="52" spans="1:155" x14ac:dyDescent="0.25">
      <c r="A52" s="2"/>
      <c r="B52" s="3"/>
    </row>
    <row r="53" spans="1:155" x14ac:dyDescent="0.25">
      <c r="A53" s="2"/>
      <c r="B53" s="3"/>
    </row>
    <row r="54" spans="1:155" x14ac:dyDescent="0.25">
      <c r="A54" s="2"/>
      <c r="B54" s="3"/>
    </row>
    <row r="55" spans="1:155" x14ac:dyDescent="0.25">
      <c r="A55" s="2"/>
      <c r="B55" s="3"/>
    </row>
    <row r="56" spans="1:155" x14ac:dyDescent="0.25">
      <c r="A56" s="2"/>
      <c r="B56" s="3"/>
    </row>
    <row r="57" spans="1:155" x14ac:dyDescent="0.25">
      <c r="A57" s="2"/>
      <c r="B57" s="3"/>
    </row>
    <row r="58" spans="1:155" x14ac:dyDescent="0.25">
      <c r="A58" s="2"/>
      <c r="B58" s="3"/>
    </row>
    <row r="59" spans="1:155" x14ac:dyDescent="0.25">
      <c r="A59" s="5"/>
      <c r="B59" s="6"/>
      <c r="C59" s="7"/>
      <c r="BH59" s="9"/>
      <c r="BI59" s="7"/>
      <c r="BJ59" s="7"/>
      <c r="BK59" s="7"/>
      <c r="BL59" s="7"/>
      <c r="BM59" s="7"/>
      <c r="BN59" s="7"/>
      <c r="BO59" s="7"/>
      <c r="BP59" s="7"/>
      <c r="BQ59" s="7"/>
      <c r="BR59" s="7"/>
      <c r="BS59" s="7"/>
      <c r="BT59" s="7"/>
      <c r="BU59" s="7"/>
      <c r="BV59" s="11"/>
      <c r="BW59" s="9"/>
      <c r="BX59" s="7"/>
      <c r="BY59" s="7"/>
      <c r="BZ59" s="7"/>
      <c r="CA59" s="7"/>
      <c r="CB59" s="7"/>
      <c r="CC59" s="7"/>
      <c r="CD59" s="7"/>
      <c r="CE59" s="7"/>
      <c r="CF59" s="30"/>
      <c r="CG59" s="50"/>
      <c r="CH59" s="7"/>
      <c r="CI59" s="7"/>
      <c r="CJ59" s="7"/>
      <c r="CK59" s="7"/>
      <c r="CL59" s="186"/>
      <c r="CM59" s="7"/>
      <c r="CN59" s="51"/>
      <c r="CO59" s="7"/>
      <c r="CP59" s="7"/>
      <c r="CQ59" s="7"/>
      <c r="CR59" s="7"/>
      <c r="CS59" s="7"/>
      <c r="CT59" s="7"/>
      <c r="CU59" s="7"/>
      <c r="CV59" s="51"/>
      <c r="CW59" s="7"/>
      <c r="CX59" s="7"/>
      <c r="CY59" s="7"/>
      <c r="CZ59" s="7"/>
      <c r="DA59" s="7"/>
      <c r="DB59" s="7"/>
      <c r="DC59" s="7"/>
      <c r="DD59" s="7"/>
      <c r="DE59" s="7"/>
      <c r="DF59" s="7"/>
      <c r="DG59" s="7"/>
      <c r="DH59" s="7"/>
      <c r="DI59" s="7"/>
      <c r="DJ59" s="7"/>
      <c r="DK59" s="7"/>
      <c r="DL59" s="7"/>
      <c r="DM59" s="7"/>
      <c r="DN59" s="7"/>
      <c r="DO59" s="7"/>
      <c r="DP59" s="9"/>
      <c r="DQ59" s="7"/>
      <c r="DR59" s="7"/>
      <c r="DS59" s="30"/>
      <c r="DT59" s="7"/>
      <c r="DU59" s="7"/>
      <c r="DV59" s="7"/>
      <c r="DW59" s="7"/>
      <c r="DX59" s="7"/>
      <c r="DY59" s="7"/>
      <c r="DZ59" s="7"/>
      <c r="EA59" s="7"/>
      <c r="EB59" s="7"/>
      <c r="EC59" s="7"/>
      <c r="ED59" s="7"/>
      <c r="EE59" s="7"/>
      <c r="EF59" s="30"/>
      <c r="EG59" s="7"/>
      <c r="EH59" s="7"/>
      <c r="EI59" s="7"/>
      <c r="EJ59" s="7"/>
      <c r="EK59" s="7"/>
      <c r="EL59" s="7"/>
      <c r="EM59" s="7"/>
      <c r="EN59" s="7"/>
      <c r="EO59" s="7"/>
      <c r="EP59" s="7"/>
      <c r="EQ59" s="7"/>
      <c r="ER59" s="7"/>
      <c r="ES59" s="7"/>
      <c r="ET59" s="7"/>
      <c r="EU59" s="7"/>
      <c r="EV59" s="7"/>
      <c r="EW59" s="7"/>
      <c r="EX59" s="7"/>
      <c r="EY59" s="7"/>
    </row>
    <row r="60" spans="1:155" x14ac:dyDescent="0.25">
      <c r="A60" s="2"/>
      <c r="B60" s="3"/>
    </row>
    <row r="61" spans="1:155" x14ac:dyDescent="0.25">
      <c r="A61" s="2"/>
      <c r="B61" s="3"/>
    </row>
    <row r="62" spans="1:155" x14ac:dyDescent="0.25">
      <c r="A62" s="2"/>
      <c r="B62" s="3"/>
    </row>
    <row r="63" spans="1:155" x14ac:dyDescent="0.25">
      <c r="A63" s="2"/>
      <c r="B63" s="3"/>
    </row>
    <row r="64" spans="1:155" x14ac:dyDescent="0.25">
      <c r="A64" s="2"/>
      <c r="B64" s="3"/>
    </row>
    <row r="65" spans="1:2" x14ac:dyDescent="0.25">
      <c r="A65" s="2"/>
      <c r="B65" s="3"/>
    </row>
    <row r="66" spans="1:2" x14ac:dyDescent="0.25">
      <c r="A66" s="2"/>
      <c r="B66" s="3"/>
    </row>
    <row r="67" spans="1:2" x14ac:dyDescent="0.25">
      <c r="A67" s="2"/>
      <c r="B67" s="3"/>
    </row>
    <row r="68" spans="1:2" x14ac:dyDescent="0.25">
      <c r="A68" s="2"/>
      <c r="B68" s="3"/>
    </row>
    <row r="69" spans="1:2" x14ac:dyDescent="0.25">
      <c r="A69" s="2"/>
      <c r="B69" s="3"/>
    </row>
    <row r="70" spans="1:2" x14ac:dyDescent="0.25">
      <c r="A70" s="2"/>
      <c r="B70" s="3"/>
    </row>
    <row r="71" spans="1:2" x14ac:dyDescent="0.25">
      <c r="A71" s="2"/>
      <c r="B71" s="3"/>
    </row>
    <row r="72" spans="1:2" x14ac:dyDescent="0.25">
      <c r="A72" s="2"/>
      <c r="B72" s="3"/>
    </row>
    <row r="73" spans="1:2" x14ac:dyDescent="0.25">
      <c r="A73" s="2"/>
      <c r="B73" s="3"/>
    </row>
    <row r="74" spans="1:2" x14ac:dyDescent="0.25">
      <c r="A74" s="2"/>
      <c r="B74" s="3"/>
    </row>
    <row r="75" spans="1:2" x14ac:dyDescent="0.25">
      <c r="A75" s="2"/>
      <c r="B75" s="3"/>
    </row>
    <row r="76" spans="1:2" x14ac:dyDescent="0.25">
      <c r="A76" s="2"/>
      <c r="B76" s="3"/>
    </row>
    <row r="77" spans="1:2" x14ac:dyDescent="0.25">
      <c r="A77" s="2"/>
      <c r="B77" s="3"/>
    </row>
    <row r="78" spans="1:2" x14ac:dyDescent="0.25">
      <c r="A78" s="2"/>
      <c r="B78" s="3"/>
    </row>
    <row r="79" spans="1:2" x14ac:dyDescent="0.25">
      <c r="A79" s="2"/>
      <c r="B79" s="3"/>
    </row>
    <row r="80" spans="1:2" x14ac:dyDescent="0.25">
      <c r="A80" s="2"/>
      <c r="B80" s="3"/>
    </row>
    <row r="81" spans="1:155" x14ac:dyDescent="0.25">
      <c r="A81" s="2"/>
      <c r="B81" s="3"/>
    </row>
    <row r="82" spans="1:155" x14ac:dyDescent="0.25">
      <c r="A82" s="2"/>
      <c r="B82" s="3"/>
    </row>
    <row r="83" spans="1:155" x14ac:dyDescent="0.25">
      <c r="A83" s="2"/>
      <c r="B83" s="3"/>
    </row>
    <row r="84" spans="1:155" x14ac:dyDescent="0.25">
      <c r="A84" s="2"/>
      <c r="B84" s="3"/>
    </row>
    <row r="85" spans="1:155" x14ac:dyDescent="0.25">
      <c r="A85" s="2"/>
      <c r="B85" s="3"/>
    </row>
    <row r="86" spans="1:155" x14ac:dyDescent="0.25">
      <c r="A86" s="2"/>
      <c r="B86" s="3"/>
    </row>
    <row r="87" spans="1:155" x14ac:dyDescent="0.25">
      <c r="A87" s="5"/>
      <c r="B87" s="6"/>
      <c r="C87" s="7"/>
      <c r="BH87" s="9"/>
      <c r="BI87" s="7"/>
      <c r="BJ87" s="7"/>
      <c r="BK87" s="7"/>
      <c r="BL87" s="7"/>
      <c r="BM87" s="7"/>
      <c r="BN87" s="7"/>
      <c r="BO87" s="7"/>
      <c r="BP87" s="7"/>
      <c r="BQ87" s="7"/>
      <c r="BR87" s="7"/>
      <c r="BS87" s="7"/>
      <c r="BT87" s="7"/>
      <c r="BU87" s="7"/>
      <c r="BV87" s="11"/>
      <c r="BW87" s="9"/>
      <c r="BX87" s="7"/>
      <c r="BY87" s="7"/>
      <c r="BZ87" s="7"/>
      <c r="CA87" s="7"/>
      <c r="CB87" s="7"/>
      <c r="CC87" s="7"/>
      <c r="CD87" s="7"/>
      <c r="CE87" s="7"/>
      <c r="CF87" s="30"/>
      <c r="CG87" s="50"/>
      <c r="CH87" s="7"/>
      <c r="CI87" s="7"/>
      <c r="CJ87" s="7"/>
      <c r="CK87" s="7"/>
      <c r="CL87" s="186"/>
      <c r="CM87" s="7"/>
      <c r="CN87" s="51"/>
      <c r="CO87" s="7"/>
      <c r="CP87" s="7"/>
      <c r="CQ87" s="7"/>
      <c r="CR87" s="7"/>
      <c r="CS87" s="7"/>
      <c r="CT87" s="7"/>
      <c r="CU87" s="7"/>
      <c r="CV87" s="51"/>
      <c r="CW87" s="7"/>
      <c r="CX87" s="7"/>
      <c r="CY87" s="7"/>
      <c r="CZ87" s="7"/>
      <c r="DA87" s="7"/>
      <c r="DB87" s="7"/>
      <c r="DC87" s="7"/>
      <c r="DD87" s="7"/>
      <c r="DE87" s="7"/>
      <c r="DF87" s="7"/>
      <c r="DG87" s="7"/>
      <c r="DH87" s="7"/>
      <c r="DI87" s="7"/>
      <c r="DJ87" s="7"/>
      <c r="DK87" s="7"/>
      <c r="DL87" s="7"/>
      <c r="DM87" s="7"/>
      <c r="DN87" s="7"/>
      <c r="DO87" s="7"/>
      <c r="DP87" s="9"/>
      <c r="DQ87" s="7"/>
      <c r="DR87" s="7"/>
      <c r="DS87" s="30"/>
      <c r="DT87" s="7"/>
      <c r="DU87" s="7"/>
      <c r="DV87" s="7"/>
      <c r="DW87" s="7"/>
      <c r="DX87" s="7"/>
      <c r="DY87" s="7"/>
      <c r="DZ87" s="7"/>
      <c r="EA87" s="7"/>
      <c r="EB87" s="7"/>
      <c r="EC87" s="7"/>
      <c r="ED87" s="7"/>
      <c r="EE87" s="7"/>
      <c r="EF87" s="30"/>
      <c r="EG87" s="7"/>
      <c r="EH87" s="7"/>
      <c r="EI87" s="7"/>
      <c r="EJ87" s="7"/>
      <c r="EK87" s="7"/>
      <c r="EL87" s="7"/>
      <c r="EM87" s="7"/>
      <c r="EN87" s="7"/>
      <c r="EO87" s="7"/>
      <c r="EP87" s="7"/>
      <c r="EQ87" s="7"/>
      <c r="ER87" s="7"/>
      <c r="ES87" s="7"/>
      <c r="ET87" s="7"/>
      <c r="EU87" s="7"/>
      <c r="EV87" s="7"/>
      <c r="EW87" s="7"/>
      <c r="EX87" s="7"/>
      <c r="EY87" s="7"/>
    </row>
    <row r="88" spans="1:155" x14ac:dyDescent="0.25">
      <c r="A88" s="2"/>
      <c r="B88" s="3"/>
    </row>
    <row r="89" spans="1:155" x14ac:dyDescent="0.25">
      <c r="A89" s="2"/>
      <c r="B89" s="3"/>
    </row>
    <row r="90" spans="1:155" x14ac:dyDescent="0.25">
      <c r="A90" s="2"/>
      <c r="B90" s="3"/>
    </row>
    <row r="91" spans="1:155" x14ac:dyDescent="0.25">
      <c r="A91" s="2"/>
      <c r="B91" s="3"/>
    </row>
    <row r="92" spans="1:155" x14ac:dyDescent="0.25">
      <c r="A92" s="2"/>
      <c r="B92" s="3"/>
    </row>
    <row r="93" spans="1:155" x14ac:dyDescent="0.25">
      <c r="A93" s="2"/>
      <c r="B93" s="3"/>
    </row>
    <row r="94" spans="1:155" x14ac:dyDescent="0.25">
      <c r="A94" s="2"/>
      <c r="B94" s="3"/>
    </row>
    <row r="95" spans="1:155" x14ac:dyDescent="0.25">
      <c r="A95" s="2"/>
      <c r="B95" s="3"/>
    </row>
    <row r="96" spans="1:155" x14ac:dyDescent="0.25">
      <c r="A96" s="2"/>
      <c r="B96" s="3"/>
    </row>
    <row r="97" spans="1:155" x14ac:dyDescent="0.25">
      <c r="A97" s="2"/>
      <c r="B97" s="3"/>
    </row>
    <row r="98" spans="1:155" x14ac:dyDescent="0.25">
      <c r="A98" s="5"/>
      <c r="B98" s="6"/>
      <c r="C98" s="7"/>
      <c r="BH98" s="9"/>
      <c r="BI98" s="7"/>
      <c r="BJ98" s="7"/>
      <c r="BK98" s="7"/>
      <c r="BL98" s="7"/>
      <c r="BM98" s="7"/>
      <c r="BN98" s="7"/>
      <c r="BO98" s="7"/>
      <c r="BP98" s="7"/>
      <c r="BQ98" s="7"/>
      <c r="BR98" s="7"/>
      <c r="BS98" s="7"/>
      <c r="BT98" s="7"/>
      <c r="BU98" s="7"/>
      <c r="BV98" s="11"/>
      <c r="BW98" s="9"/>
      <c r="BX98" s="7"/>
      <c r="BY98" s="7"/>
      <c r="BZ98" s="7"/>
      <c r="CA98" s="7"/>
      <c r="CB98" s="7"/>
      <c r="CC98" s="7"/>
      <c r="CD98" s="7"/>
      <c r="CE98" s="7"/>
      <c r="CF98" s="30"/>
      <c r="CG98" s="50"/>
      <c r="CH98" s="7"/>
      <c r="CI98" s="7"/>
      <c r="CJ98" s="7"/>
      <c r="CK98" s="7"/>
      <c r="CL98" s="186"/>
      <c r="CM98" s="7"/>
      <c r="CN98" s="51"/>
      <c r="CO98" s="7"/>
      <c r="CP98" s="7"/>
      <c r="CQ98" s="7"/>
      <c r="CR98" s="7"/>
      <c r="CS98" s="7"/>
      <c r="CT98" s="7"/>
      <c r="CU98" s="7"/>
      <c r="CV98" s="51"/>
      <c r="CW98" s="7"/>
      <c r="CX98" s="7"/>
      <c r="CY98" s="7"/>
      <c r="CZ98" s="7"/>
      <c r="DA98" s="7"/>
      <c r="DB98" s="7"/>
      <c r="DC98" s="7"/>
      <c r="DD98" s="7"/>
      <c r="DE98" s="7"/>
      <c r="DF98" s="7"/>
      <c r="DG98" s="7"/>
      <c r="DH98" s="7"/>
      <c r="DI98" s="7"/>
      <c r="DJ98" s="7"/>
      <c r="DK98" s="7"/>
      <c r="DL98" s="7"/>
      <c r="DM98" s="7"/>
      <c r="DN98" s="7"/>
      <c r="DO98" s="7"/>
      <c r="DP98" s="9"/>
      <c r="DQ98" s="7"/>
      <c r="DR98" s="7"/>
      <c r="DS98" s="30"/>
      <c r="DT98" s="7"/>
      <c r="DU98" s="7"/>
      <c r="DV98" s="7"/>
      <c r="DW98" s="7"/>
      <c r="DX98" s="7"/>
      <c r="DY98" s="7"/>
      <c r="DZ98" s="7"/>
      <c r="EA98" s="7"/>
      <c r="EB98" s="7"/>
      <c r="EC98" s="7"/>
      <c r="ED98" s="7"/>
      <c r="EE98" s="7"/>
      <c r="EF98" s="30"/>
      <c r="EG98" s="7"/>
      <c r="EH98" s="7"/>
      <c r="EI98" s="7"/>
      <c r="EJ98" s="7"/>
      <c r="EK98" s="7"/>
      <c r="EL98" s="7"/>
      <c r="EM98" s="7"/>
      <c r="EN98" s="7"/>
      <c r="EO98" s="7"/>
      <c r="EP98" s="7"/>
      <c r="EQ98" s="7"/>
      <c r="ER98" s="7"/>
      <c r="ES98" s="7"/>
      <c r="ET98" s="7"/>
      <c r="EU98" s="7"/>
      <c r="EV98" s="7"/>
      <c r="EW98" s="7"/>
      <c r="EX98" s="7"/>
      <c r="EY98" s="7"/>
    </row>
    <row r="99" spans="1:155" x14ac:dyDescent="0.25">
      <c r="A99" s="2"/>
      <c r="B99" s="3"/>
    </row>
    <row r="100" spans="1:155" x14ac:dyDescent="0.25">
      <c r="A100" s="2"/>
      <c r="B100" s="3"/>
    </row>
    <row r="101" spans="1:155" x14ac:dyDescent="0.25">
      <c r="A101" s="2"/>
      <c r="B101" s="3"/>
    </row>
    <row r="102" spans="1:155" x14ac:dyDescent="0.25">
      <c r="A102" s="2"/>
      <c r="B102" s="3"/>
    </row>
    <row r="103" spans="1:155" x14ac:dyDescent="0.25">
      <c r="A103" s="2"/>
      <c r="B103" s="3"/>
    </row>
    <row r="104" spans="1:155" x14ac:dyDescent="0.25">
      <c r="A104" s="2"/>
      <c r="B104" s="3"/>
    </row>
    <row r="105" spans="1:155" x14ac:dyDescent="0.25">
      <c r="A105" s="2"/>
      <c r="B105" s="3"/>
    </row>
    <row r="106" spans="1:155" x14ac:dyDescent="0.25">
      <c r="A106" s="2"/>
      <c r="B106" s="3"/>
    </row>
    <row r="107" spans="1:155" x14ac:dyDescent="0.25">
      <c r="A107" s="2"/>
      <c r="B107" s="3"/>
    </row>
    <row r="108" spans="1:155" x14ac:dyDescent="0.25">
      <c r="A108" s="5"/>
      <c r="B108" s="6"/>
      <c r="C108" s="7"/>
      <c r="BH108" s="9"/>
      <c r="BI108" s="7"/>
      <c r="BJ108" s="7"/>
      <c r="BK108" s="7"/>
      <c r="BL108" s="7"/>
      <c r="BM108" s="7"/>
      <c r="BN108" s="7"/>
      <c r="BO108" s="7"/>
      <c r="BP108" s="7"/>
      <c r="BQ108" s="7"/>
      <c r="BR108" s="7"/>
      <c r="BS108" s="7"/>
      <c r="BT108" s="7"/>
      <c r="BU108" s="7"/>
      <c r="BV108" s="11"/>
      <c r="BW108" s="9"/>
      <c r="BX108" s="7"/>
      <c r="BY108" s="7"/>
      <c r="BZ108" s="7"/>
      <c r="CA108" s="7"/>
      <c r="CB108" s="7"/>
      <c r="CC108" s="7"/>
      <c r="CD108" s="7"/>
      <c r="CE108" s="7"/>
      <c r="CF108" s="30"/>
      <c r="CG108" s="50"/>
      <c r="CH108" s="7"/>
      <c r="CI108" s="7"/>
      <c r="CJ108" s="7"/>
      <c r="CK108" s="7"/>
      <c r="CL108" s="186"/>
      <c r="CM108" s="7"/>
      <c r="CN108" s="51"/>
      <c r="CO108" s="7"/>
      <c r="CP108" s="7"/>
      <c r="CQ108" s="7"/>
      <c r="CR108" s="7"/>
      <c r="CS108" s="7"/>
      <c r="CT108" s="7"/>
      <c r="CU108" s="7"/>
      <c r="CV108" s="51"/>
      <c r="CW108" s="7"/>
      <c r="CX108" s="7"/>
      <c r="CY108" s="7"/>
      <c r="CZ108" s="7"/>
      <c r="DA108" s="7"/>
      <c r="DB108" s="7"/>
      <c r="DC108" s="7"/>
      <c r="DD108" s="7"/>
      <c r="DE108" s="7"/>
      <c r="DF108" s="7"/>
      <c r="DG108" s="7"/>
      <c r="DH108" s="7"/>
      <c r="DI108" s="7"/>
      <c r="DJ108" s="7"/>
      <c r="DK108" s="7"/>
      <c r="DL108" s="7"/>
      <c r="DM108" s="7"/>
      <c r="DN108" s="7"/>
      <c r="DO108" s="7"/>
      <c r="DP108" s="9"/>
      <c r="DQ108" s="7"/>
      <c r="DR108" s="7"/>
      <c r="DS108" s="30"/>
      <c r="DT108" s="7"/>
      <c r="DU108" s="7"/>
      <c r="DV108" s="7"/>
      <c r="DW108" s="7"/>
      <c r="DX108" s="7"/>
      <c r="DY108" s="7"/>
      <c r="DZ108" s="7"/>
      <c r="EA108" s="7"/>
      <c r="EB108" s="7"/>
      <c r="EC108" s="7"/>
      <c r="ED108" s="7"/>
      <c r="EE108" s="7"/>
      <c r="EF108" s="30"/>
      <c r="EG108" s="7"/>
      <c r="EH108" s="7"/>
      <c r="EI108" s="7"/>
      <c r="EJ108" s="7"/>
      <c r="EK108" s="7"/>
      <c r="EL108" s="7"/>
      <c r="EM108" s="7"/>
      <c r="EN108" s="7"/>
      <c r="EO108" s="7"/>
      <c r="EP108" s="7"/>
      <c r="EQ108" s="7"/>
      <c r="ER108" s="7"/>
      <c r="ES108" s="7"/>
      <c r="ET108" s="7"/>
      <c r="EU108" s="7"/>
      <c r="EV108" s="7"/>
      <c r="EW108" s="7"/>
      <c r="EX108" s="7"/>
      <c r="EY108" s="7"/>
    </row>
    <row r="109" spans="1:155" x14ac:dyDescent="0.25">
      <c r="A109" s="2"/>
      <c r="B109" s="3"/>
    </row>
    <row r="110" spans="1:155" x14ac:dyDescent="0.25">
      <c r="A110" s="2"/>
      <c r="B110" s="3"/>
    </row>
    <row r="111" spans="1:155" x14ac:dyDescent="0.25">
      <c r="A111" s="2"/>
      <c r="B111" s="3"/>
    </row>
    <row r="112" spans="1:155" x14ac:dyDescent="0.25">
      <c r="A112" s="2"/>
      <c r="B112" s="3"/>
    </row>
    <row r="113" spans="1:2" x14ac:dyDescent="0.25">
      <c r="A113" s="2"/>
      <c r="B113" s="3"/>
    </row>
    <row r="114" spans="1:2" x14ac:dyDescent="0.25">
      <c r="A114" s="2"/>
      <c r="B114" s="3"/>
    </row>
    <row r="115" spans="1:2" x14ac:dyDescent="0.25">
      <c r="A115" s="2"/>
      <c r="B115" s="3"/>
    </row>
    <row r="116" spans="1:2" x14ac:dyDescent="0.25">
      <c r="A116" s="2"/>
      <c r="B116" s="3"/>
    </row>
    <row r="117" spans="1:2" x14ac:dyDescent="0.25">
      <c r="A117" s="2"/>
      <c r="B117" s="3"/>
    </row>
    <row r="118" spans="1:2" x14ac:dyDescent="0.25">
      <c r="A118" s="2"/>
      <c r="B118" s="3"/>
    </row>
    <row r="119" spans="1:2" x14ac:dyDescent="0.25">
      <c r="A119" s="2"/>
      <c r="B119" s="3"/>
    </row>
    <row r="120" spans="1:2" x14ac:dyDescent="0.25">
      <c r="A120" s="2"/>
      <c r="B120" s="3"/>
    </row>
    <row r="121" spans="1:2" x14ac:dyDescent="0.25">
      <c r="A121" s="2"/>
      <c r="B121" s="3"/>
    </row>
    <row r="122" spans="1:2" x14ac:dyDescent="0.25">
      <c r="A122" s="2"/>
      <c r="B122" s="3"/>
    </row>
    <row r="123" spans="1:2" x14ac:dyDescent="0.25">
      <c r="A123" s="2"/>
      <c r="B123" s="3"/>
    </row>
    <row r="124" spans="1:2" x14ac:dyDescent="0.25">
      <c r="A124" s="2"/>
      <c r="B124" s="3"/>
    </row>
    <row r="125" spans="1:2" x14ac:dyDescent="0.25">
      <c r="A125" s="2"/>
      <c r="B125" s="3"/>
    </row>
    <row r="126" spans="1:2" x14ac:dyDescent="0.25">
      <c r="A126" s="2"/>
      <c r="B126" s="3"/>
    </row>
    <row r="127" spans="1:2" x14ac:dyDescent="0.25">
      <c r="A127" s="2"/>
      <c r="B127" s="3"/>
    </row>
    <row r="128" spans="1:2" x14ac:dyDescent="0.25">
      <c r="A128" s="2"/>
      <c r="B128" s="3"/>
    </row>
    <row r="129" spans="1:2" x14ac:dyDescent="0.25">
      <c r="A129" s="2"/>
      <c r="B129" s="3"/>
    </row>
    <row r="130" spans="1:2" x14ac:dyDescent="0.25">
      <c r="A130" s="2"/>
      <c r="B130" s="3"/>
    </row>
    <row r="131" spans="1:2" x14ac:dyDescent="0.25">
      <c r="A131" s="2"/>
      <c r="B131" s="3"/>
    </row>
    <row r="132" spans="1:2" x14ac:dyDescent="0.25">
      <c r="A132" s="2"/>
      <c r="B132" s="3"/>
    </row>
    <row r="133" spans="1:2" x14ac:dyDescent="0.25">
      <c r="A133" s="2"/>
      <c r="B133" s="3"/>
    </row>
    <row r="134" spans="1:2" x14ac:dyDescent="0.25">
      <c r="A134" s="2"/>
      <c r="B134" s="3"/>
    </row>
    <row r="135" spans="1:2" x14ac:dyDescent="0.25">
      <c r="A135" s="2"/>
      <c r="B135" s="3"/>
    </row>
    <row r="136" spans="1:2" x14ac:dyDescent="0.25">
      <c r="A136" s="2"/>
      <c r="B136" s="3"/>
    </row>
    <row r="137" spans="1:2" x14ac:dyDescent="0.25">
      <c r="A137" s="2"/>
      <c r="B137" s="3"/>
    </row>
    <row r="138" spans="1:2" x14ac:dyDescent="0.25">
      <c r="A138" s="2"/>
      <c r="B138" s="3"/>
    </row>
    <row r="139" spans="1:2" x14ac:dyDescent="0.25">
      <c r="A139" s="2"/>
      <c r="B139" s="3"/>
    </row>
    <row r="140" spans="1:2" x14ac:dyDescent="0.25">
      <c r="A140" s="2"/>
      <c r="B140" s="3"/>
    </row>
    <row r="141" spans="1:2" x14ac:dyDescent="0.25">
      <c r="A141" s="2"/>
      <c r="B141" s="3"/>
    </row>
    <row r="142" spans="1:2" x14ac:dyDescent="0.25">
      <c r="A142" s="2"/>
      <c r="B142" s="3"/>
    </row>
    <row r="143" spans="1:2" x14ac:dyDescent="0.25">
      <c r="A143" s="2"/>
      <c r="B143" s="3"/>
    </row>
    <row r="144" spans="1:2" x14ac:dyDescent="0.25">
      <c r="A144" s="2"/>
      <c r="B144" s="3"/>
    </row>
    <row r="145" spans="1:2" x14ac:dyDescent="0.25">
      <c r="A145" s="2"/>
      <c r="B145" s="3"/>
    </row>
    <row r="146" spans="1:2" x14ac:dyDescent="0.25">
      <c r="A146" s="2"/>
      <c r="B146" s="3"/>
    </row>
    <row r="147" spans="1:2" x14ac:dyDescent="0.25">
      <c r="A147" s="2"/>
      <c r="B147" s="3"/>
    </row>
    <row r="148" spans="1:2" x14ac:dyDescent="0.25">
      <c r="A148" s="2"/>
      <c r="B148" s="3"/>
    </row>
    <row r="149" spans="1:2" x14ac:dyDescent="0.25">
      <c r="A149" s="2"/>
      <c r="B149" s="3"/>
    </row>
    <row r="150" spans="1:2" x14ac:dyDescent="0.25">
      <c r="A150" s="2"/>
      <c r="B150" s="3"/>
    </row>
    <row r="151" spans="1:2" x14ac:dyDescent="0.25">
      <c r="A151" s="2"/>
      <c r="B151" s="3"/>
    </row>
    <row r="152" spans="1:2" x14ac:dyDescent="0.25">
      <c r="A152" s="2"/>
      <c r="B152" s="3"/>
    </row>
    <row r="153" spans="1:2" x14ac:dyDescent="0.25">
      <c r="A153" s="2"/>
      <c r="B153" s="3"/>
    </row>
    <row r="154" spans="1:2" x14ac:dyDescent="0.25">
      <c r="A154" s="2"/>
      <c r="B154" s="3"/>
    </row>
    <row r="155" spans="1:2" x14ac:dyDescent="0.25">
      <c r="A155" s="2"/>
      <c r="B155" s="3"/>
    </row>
    <row r="156" spans="1:2" x14ac:dyDescent="0.25">
      <c r="A156" s="2"/>
      <c r="B156" s="3"/>
    </row>
    <row r="157" spans="1:2" x14ac:dyDescent="0.25">
      <c r="A157" s="2"/>
      <c r="B157" s="3"/>
    </row>
    <row r="158" spans="1:2" x14ac:dyDescent="0.25">
      <c r="A158" s="2"/>
      <c r="B158" s="3"/>
    </row>
    <row r="159" spans="1:2" x14ac:dyDescent="0.25">
      <c r="A159" s="2"/>
      <c r="B159" s="3"/>
    </row>
    <row r="160" spans="1:2" x14ac:dyDescent="0.25">
      <c r="A160" s="2"/>
      <c r="B160" s="3"/>
    </row>
    <row r="161" spans="1:155" x14ac:dyDescent="0.25">
      <c r="A161" s="2"/>
      <c r="B161" s="3"/>
    </row>
    <row r="162" spans="1:155" x14ac:dyDescent="0.25">
      <c r="A162" s="2"/>
      <c r="B162" s="3"/>
    </row>
    <row r="163" spans="1:155" x14ac:dyDescent="0.25">
      <c r="A163" s="2"/>
      <c r="B163" s="3"/>
    </row>
    <row r="164" spans="1:155" x14ac:dyDescent="0.25">
      <c r="A164" s="2"/>
      <c r="B164" s="3"/>
    </row>
    <row r="165" spans="1:155" x14ac:dyDescent="0.25">
      <c r="A165" s="5"/>
      <c r="B165" s="6"/>
      <c r="C165" s="7"/>
      <c r="BH165" s="9"/>
      <c r="BI165" s="7"/>
      <c r="BJ165" s="7"/>
      <c r="BK165" s="7"/>
      <c r="BL165" s="7"/>
      <c r="BM165" s="7"/>
      <c r="BN165" s="7"/>
      <c r="BO165" s="7"/>
      <c r="BP165" s="7"/>
      <c r="BQ165" s="7"/>
      <c r="BR165" s="7"/>
      <c r="BS165" s="7"/>
      <c r="BT165" s="7"/>
      <c r="BU165" s="7"/>
      <c r="BV165" s="11"/>
      <c r="BW165" s="9"/>
      <c r="BX165" s="7"/>
      <c r="BY165" s="7"/>
      <c r="BZ165" s="7"/>
      <c r="CA165" s="7"/>
      <c r="CB165" s="7"/>
      <c r="CC165" s="7"/>
      <c r="CD165" s="7"/>
      <c r="CE165" s="7"/>
      <c r="CF165" s="30"/>
      <c r="CG165" s="50"/>
      <c r="CH165" s="7"/>
      <c r="CI165" s="7"/>
      <c r="CJ165" s="7"/>
      <c r="CK165" s="7"/>
      <c r="CL165" s="186"/>
      <c r="CM165" s="7"/>
      <c r="CN165" s="51"/>
      <c r="CO165" s="7"/>
      <c r="CP165" s="7"/>
      <c r="CQ165" s="7"/>
      <c r="CR165" s="7"/>
      <c r="CS165" s="7"/>
      <c r="CT165" s="7"/>
      <c r="CU165" s="7"/>
      <c r="CV165" s="51"/>
      <c r="CW165" s="7"/>
      <c r="CX165" s="7"/>
      <c r="CY165" s="7"/>
      <c r="CZ165" s="7"/>
      <c r="DA165" s="7"/>
      <c r="DB165" s="7"/>
      <c r="DC165" s="7"/>
      <c r="DD165" s="7"/>
      <c r="DE165" s="7"/>
      <c r="DF165" s="7"/>
      <c r="DG165" s="7"/>
      <c r="DH165" s="7"/>
      <c r="DI165" s="7"/>
      <c r="DJ165" s="7"/>
      <c r="DK165" s="7"/>
      <c r="DL165" s="7"/>
      <c r="DM165" s="7"/>
      <c r="DN165" s="7"/>
      <c r="DO165" s="7"/>
      <c r="DP165" s="9"/>
      <c r="DQ165" s="7"/>
      <c r="DR165" s="7"/>
      <c r="DS165" s="30"/>
      <c r="DT165" s="7"/>
      <c r="DU165" s="7"/>
      <c r="DV165" s="7"/>
      <c r="DW165" s="7"/>
      <c r="DX165" s="7"/>
      <c r="DY165" s="7"/>
      <c r="DZ165" s="7"/>
      <c r="EA165" s="7"/>
      <c r="EB165" s="7"/>
      <c r="EC165" s="7"/>
      <c r="ED165" s="7"/>
      <c r="EE165" s="7"/>
      <c r="EF165" s="30"/>
      <c r="EG165" s="7"/>
      <c r="EH165" s="7"/>
      <c r="EI165" s="7"/>
      <c r="EJ165" s="7"/>
      <c r="EK165" s="7"/>
      <c r="EL165" s="7"/>
      <c r="EM165" s="7"/>
      <c r="EN165" s="7"/>
      <c r="EO165" s="7"/>
      <c r="EP165" s="7"/>
      <c r="EQ165" s="7"/>
      <c r="ER165" s="7"/>
      <c r="ES165" s="7"/>
      <c r="ET165" s="7"/>
      <c r="EU165" s="7"/>
      <c r="EV165" s="7"/>
      <c r="EW165" s="7"/>
      <c r="EX165" s="7"/>
      <c r="EY165" s="7"/>
    </row>
    <row r="166" spans="1:155" x14ac:dyDescent="0.25">
      <c r="A166" s="2"/>
      <c r="B166" s="3"/>
    </row>
    <row r="167" spans="1:155" x14ac:dyDescent="0.25">
      <c r="A167" s="2"/>
      <c r="B167" s="3"/>
    </row>
    <row r="168" spans="1:155" x14ac:dyDescent="0.25">
      <c r="A168" s="2"/>
      <c r="B168" s="3"/>
    </row>
    <row r="169" spans="1:155" x14ac:dyDescent="0.25">
      <c r="A169" s="2"/>
      <c r="B169" s="3"/>
    </row>
    <row r="170" spans="1:155" x14ac:dyDescent="0.25">
      <c r="A170" s="2"/>
      <c r="B170" s="3"/>
    </row>
    <row r="171" spans="1:155" x14ac:dyDescent="0.25">
      <c r="A171" s="2"/>
      <c r="B171" s="3"/>
    </row>
    <row r="172" spans="1:155" x14ac:dyDescent="0.25">
      <c r="A172" s="2"/>
      <c r="B172" s="3"/>
    </row>
    <row r="173" spans="1:155" x14ac:dyDescent="0.25">
      <c r="A173" s="2"/>
      <c r="B173" s="3"/>
    </row>
    <row r="174" spans="1:155" x14ac:dyDescent="0.25">
      <c r="A174" s="2"/>
      <c r="B174" s="3"/>
    </row>
    <row r="175" spans="1:155" x14ac:dyDescent="0.25">
      <c r="A175" s="2"/>
      <c r="B175" s="3"/>
    </row>
    <row r="176" spans="1:155" x14ac:dyDescent="0.25">
      <c r="A176" s="2"/>
      <c r="B176" s="3"/>
    </row>
    <row r="177" spans="1:2" x14ac:dyDescent="0.25">
      <c r="A177" s="2"/>
      <c r="B177" s="3"/>
    </row>
    <row r="178" spans="1:2" x14ac:dyDescent="0.25">
      <c r="A178" s="2"/>
      <c r="B178" s="3"/>
    </row>
    <row r="179" spans="1:2" x14ac:dyDescent="0.25">
      <c r="A179" s="2"/>
      <c r="B179" s="3"/>
    </row>
    <row r="180" spans="1:2" x14ac:dyDescent="0.25">
      <c r="A180" s="2"/>
      <c r="B180" s="3"/>
    </row>
    <row r="181" spans="1:2" x14ac:dyDescent="0.25">
      <c r="A181" s="2"/>
      <c r="B181" s="3"/>
    </row>
    <row r="182" spans="1:2" x14ac:dyDescent="0.25">
      <c r="A182" s="2"/>
      <c r="B182" s="3"/>
    </row>
    <row r="183" spans="1:2" x14ac:dyDescent="0.25">
      <c r="A183" s="2"/>
      <c r="B183" s="3"/>
    </row>
    <row r="184" spans="1:2" x14ac:dyDescent="0.25">
      <c r="A184" s="2"/>
      <c r="B184" s="3"/>
    </row>
    <row r="185" spans="1:2" x14ac:dyDescent="0.25">
      <c r="A185" s="2"/>
      <c r="B185" s="3"/>
    </row>
    <row r="186" spans="1:2" x14ac:dyDescent="0.25">
      <c r="A186" s="2"/>
      <c r="B186" s="3"/>
    </row>
    <row r="187" spans="1:2" x14ac:dyDescent="0.25">
      <c r="A187" s="2"/>
      <c r="B187" s="3"/>
    </row>
    <row r="188" spans="1:2" x14ac:dyDescent="0.25">
      <c r="A188" s="2"/>
      <c r="B188" s="3"/>
    </row>
    <row r="189" spans="1:2" x14ac:dyDescent="0.25">
      <c r="A189" s="2"/>
      <c r="B189" s="3"/>
    </row>
    <row r="190" spans="1:2" x14ac:dyDescent="0.25">
      <c r="A190" s="2"/>
      <c r="B190" s="3"/>
    </row>
    <row r="191" spans="1:2" x14ac:dyDescent="0.25">
      <c r="A191" s="2"/>
      <c r="B191" s="3"/>
    </row>
    <row r="192" spans="1:2" x14ac:dyDescent="0.25">
      <c r="A192" s="2"/>
      <c r="B192" s="3"/>
    </row>
    <row r="193" spans="1:2" x14ac:dyDescent="0.25">
      <c r="A193" s="2"/>
      <c r="B193" s="3"/>
    </row>
    <row r="194" spans="1:2" x14ac:dyDescent="0.25">
      <c r="A194" s="2"/>
      <c r="B194" s="3"/>
    </row>
    <row r="195" spans="1:2" x14ac:dyDescent="0.25">
      <c r="A195" s="2"/>
      <c r="B195" s="3"/>
    </row>
    <row r="196" spans="1:2" x14ac:dyDescent="0.25">
      <c r="A196" s="2"/>
      <c r="B196" s="3"/>
    </row>
    <row r="197" spans="1:2" x14ac:dyDescent="0.25">
      <c r="A197" s="2"/>
      <c r="B197" s="3"/>
    </row>
    <row r="198" spans="1:2" x14ac:dyDescent="0.25">
      <c r="A198" s="2"/>
      <c r="B198" s="3"/>
    </row>
    <row r="199" spans="1:2" x14ac:dyDescent="0.25">
      <c r="A199" s="2"/>
      <c r="B199" s="3"/>
    </row>
    <row r="200" spans="1:2" x14ac:dyDescent="0.25">
      <c r="A200" s="2"/>
      <c r="B200" s="3"/>
    </row>
    <row r="201" spans="1:2" x14ac:dyDescent="0.25">
      <c r="A201" s="2"/>
      <c r="B201" s="3"/>
    </row>
    <row r="202" spans="1:2" x14ac:dyDescent="0.25">
      <c r="A202" s="2"/>
      <c r="B202" s="3"/>
    </row>
    <row r="203" spans="1:2" x14ac:dyDescent="0.25">
      <c r="A203" s="2"/>
      <c r="B203" s="3"/>
    </row>
    <row r="204" spans="1:2" x14ac:dyDescent="0.25">
      <c r="A204" s="2"/>
      <c r="B204" s="3"/>
    </row>
    <row r="205" spans="1:2" x14ac:dyDescent="0.25">
      <c r="A205" s="2"/>
      <c r="B205" s="3"/>
    </row>
    <row r="206" spans="1:2" x14ac:dyDescent="0.25">
      <c r="A206" s="2"/>
      <c r="B206" s="3"/>
    </row>
    <row r="207" spans="1:2" x14ac:dyDescent="0.25">
      <c r="A207" s="2"/>
      <c r="B207" s="3"/>
    </row>
    <row r="208" spans="1:2" x14ac:dyDescent="0.25">
      <c r="A208" s="2"/>
      <c r="B208" s="3"/>
    </row>
    <row r="209" spans="1:155" x14ac:dyDescent="0.25">
      <c r="A209" s="2"/>
      <c r="B209" s="3"/>
    </row>
    <row r="210" spans="1:155" x14ac:dyDescent="0.25">
      <c r="A210" s="2"/>
      <c r="B210" s="3"/>
    </row>
    <row r="211" spans="1:155" x14ac:dyDescent="0.25">
      <c r="A211" s="2"/>
      <c r="B211" s="3"/>
    </row>
    <row r="212" spans="1:155" x14ac:dyDescent="0.25">
      <c r="A212" s="2"/>
      <c r="B212" s="3"/>
    </row>
    <row r="213" spans="1:155" x14ac:dyDescent="0.25">
      <c r="A213" s="2"/>
      <c r="B213" s="3"/>
    </row>
    <row r="214" spans="1:155" x14ac:dyDescent="0.25">
      <c r="A214" s="5"/>
      <c r="B214" s="6"/>
      <c r="C214" s="7"/>
      <c r="BH214" s="9"/>
      <c r="BI214" s="7"/>
      <c r="BJ214" s="7"/>
      <c r="BK214" s="7"/>
      <c r="BL214" s="7"/>
      <c r="BM214" s="7"/>
      <c r="BN214" s="7"/>
      <c r="BO214" s="7"/>
      <c r="BP214" s="7"/>
      <c r="BQ214" s="7"/>
      <c r="BR214" s="7"/>
      <c r="BS214" s="7"/>
      <c r="BT214" s="7"/>
      <c r="BU214" s="7"/>
      <c r="BV214" s="11"/>
      <c r="BW214" s="9"/>
      <c r="BX214" s="7"/>
      <c r="BY214" s="7"/>
      <c r="BZ214" s="7"/>
      <c r="CA214" s="7"/>
      <c r="CB214" s="7"/>
      <c r="CC214" s="7"/>
      <c r="CD214" s="7"/>
      <c r="CE214" s="7"/>
      <c r="CF214" s="30"/>
      <c r="CG214" s="50"/>
      <c r="CH214" s="7"/>
      <c r="CI214" s="7"/>
      <c r="CJ214" s="7"/>
      <c r="CK214" s="7"/>
      <c r="CL214" s="186"/>
      <c r="CM214" s="7"/>
      <c r="CN214" s="51"/>
      <c r="CO214" s="7"/>
      <c r="CP214" s="7"/>
      <c r="CQ214" s="7"/>
      <c r="CR214" s="7"/>
      <c r="CS214" s="7"/>
      <c r="CT214" s="7"/>
      <c r="CU214" s="7"/>
      <c r="CV214" s="51"/>
      <c r="CW214" s="7"/>
      <c r="CX214" s="7"/>
      <c r="CY214" s="7"/>
      <c r="CZ214" s="7"/>
      <c r="DA214" s="7"/>
      <c r="DB214" s="7"/>
      <c r="DC214" s="7"/>
      <c r="DD214" s="7"/>
      <c r="DE214" s="7"/>
      <c r="DF214" s="7"/>
      <c r="DG214" s="7"/>
      <c r="DH214" s="7"/>
      <c r="DI214" s="7"/>
      <c r="DJ214" s="7"/>
      <c r="DK214" s="7"/>
      <c r="DL214" s="7"/>
      <c r="DM214" s="7"/>
      <c r="DN214" s="7"/>
      <c r="DO214" s="7"/>
      <c r="DP214" s="9"/>
      <c r="DQ214" s="7"/>
      <c r="DR214" s="7"/>
      <c r="DS214" s="30"/>
      <c r="DT214" s="7"/>
      <c r="DU214" s="7"/>
      <c r="DV214" s="7"/>
      <c r="DW214" s="7"/>
      <c r="DX214" s="7"/>
      <c r="DY214" s="7"/>
      <c r="DZ214" s="7"/>
      <c r="EA214" s="7"/>
      <c r="EB214" s="7"/>
      <c r="EC214" s="7"/>
      <c r="ED214" s="7"/>
      <c r="EE214" s="7"/>
      <c r="EF214" s="30"/>
      <c r="EG214" s="7"/>
      <c r="EH214" s="7"/>
      <c r="EI214" s="7"/>
      <c r="EJ214" s="7"/>
      <c r="EK214" s="7"/>
      <c r="EL214" s="7"/>
      <c r="EM214" s="7"/>
      <c r="EN214" s="7"/>
      <c r="EO214" s="7"/>
      <c r="EP214" s="7"/>
      <c r="EQ214" s="7"/>
      <c r="ER214" s="7"/>
      <c r="ES214" s="7"/>
      <c r="ET214" s="7"/>
      <c r="EU214" s="7"/>
      <c r="EV214" s="7"/>
      <c r="EW214" s="7"/>
      <c r="EX214" s="7"/>
      <c r="EY214" s="7"/>
    </row>
    <row r="215" spans="1:155" x14ac:dyDescent="0.25">
      <c r="A215" s="2"/>
      <c r="B215" s="3"/>
    </row>
    <row r="216" spans="1:155" x14ac:dyDescent="0.25">
      <c r="A216" s="2"/>
      <c r="B216" s="3"/>
    </row>
    <row r="217" spans="1:155" x14ac:dyDescent="0.25">
      <c r="A217" s="2"/>
      <c r="B217" s="3"/>
    </row>
    <row r="218" spans="1:155" x14ac:dyDescent="0.25">
      <c r="A218" s="2"/>
      <c r="B218" s="3"/>
    </row>
    <row r="219" spans="1:155" x14ac:dyDescent="0.25">
      <c r="A219" s="2"/>
      <c r="B219" s="3"/>
    </row>
    <row r="220" spans="1:155" x14ac:dyDescent="0.25">
      <c r="A220" s="2"/>
      <c r="B220" s="3"/>
    </row>
    <row r="221" spans="1:155" x14ac:dyDescent="0.25">
      <c r="A221" s="2"/>
      <c r="B221" s="3"/>
    </row>
    <row r="222" spans="1:155" x14ac:dyDescent="0.25">
      <c r="A222" s="2"/>
      <c r="B222" s="3"/>
    </row>
    <row r="223" spans="1:155" x14ac:dyDescent="0.25">
      <c r="A223" s="2"/>
      <c r="B223" s="3"/>
    </row>
    <row r="224" spans="1:155" x14ac:dyDescent="0.25">
      <c r="A224" s="2"/>
      <c r="B224" s="3"/>
    </row>
    <row r="225" spans="1:2" x14ac:dyDescent="0.25">
      <c r="A225" s="2"/>
      <c r="B225" s="3"/>
    </row>
    <row r="226" spans="1:2" x14ac:dyDescent="0.25">
      <c r="A226" s="2"/>
      <c r="B226" s="3"/>
    </row>
    <row r="227" spans="1:2" x14ac:dyDescent="0.25">
      <c r="A227" s="2"/>
      <c r="B227" s="3"/>
    </row>
    <row r="228" spans="1:2" x14ac:dyDescent="0.25">
      <c r="A228" s="2"/>
      <c r="B228" s="3"/>
    </row>
    <row r="229" spans="1:2" x14ac:dyDescent="0.25">
      <c r="A229" s="2"/>
      <c r="B229" s="3"/>
    </row>
    <row r="230" spans="1:2" x14ac:dyDescent="0.25">
      <c r="A230" s="2"/>
      <c r="B230" s="3"/>
    </row>
    <row r="231" spans="1:2" x14ac:dyDescent="0.25">
      <c r="A231" s="2"/>
      <c r="B231" s="3"/>
    </row>
    <row r="232" spans="1:2" x14ac:dyDescent="0.25">
      <c r="A232" s="2"/>
      <c r="B232" s="3"/>
    </row>
    <row r="233" spans="1:2" x14ac:dyDescent="0.25">
      <c r="A233" s="2"/>
      <c r="B233" s="3"/>
    </row>
    <row r="234" spans="1:2" x14ac:dyDescent="0.25">
      <c r="A234" s="2"/>
      <c r="B234" s="3"/>
    </row>
    <row r="235" spans="1:2" x14ac:dyDescent="0.25">
      <c r="A235" s="2"/>
      <c r="B235" s="3"/>
    </row>
    <row r="236" spans="1:2" x14ac:dyDescent="0.25">
      <c r="A236" s="2"/>
      <c r="B236" s="3"/>
    </row>
    <row r="237" spans="1:2" x14ac:dyDescent="0.25">
      <c r="A237" s="2"/>
      <c r="B237" s="3"/>
    </row>
    <row r="238" spans="1:2" x14ac:dyDescent="0.25">
      <c r="A238" s="2"/>
      <c r="B238" s="3"/>
    </row>
    <row r="239" spans="1:2" x14ac:dyDescent="0.25">
      <c r="A239" s="2"/>
      <c r="B239" s="3"/>
    </row>
    <row r="240" spans="1:2" x14ac:dyDescent="0.25">
      <c r="A240" s="2"/>
      <c r="B240" s="3"/>
    </row>
    <row r="241" spans="1:155" x14ac:dyDescent="0.25">
      <c r="A241" s="2"/>
      <c r="B241" s="3"/>
    </row>
    <row r="242" spans="1:155" x14ac:dyDescent="0.25">
      <c r="A242" s="2"/>
      <c r="B242" s="3"/>
    </row>
    <row r="243" spans="1:155" x14ac:dyDescent="0.25">
      <c r="A243" s="5"/>
      <c r="B243" s="6"/>
      <c r="C243" s="7"/>
      <c r="BH243" s="9"/>
      <c r="BI243" s="7"/>
      <c r="BJ243" s="7"/>
      <c r="BK243" s="7"/>
      <c r="BL243" s="7"/>
      <c r="BM243" s="7"/>
      <c r="BN243" s="7"/>
      <c r="BO243" s="7"/>
      <c r="BP243" s="7"/>
      <c r="BQ243" s="7"/>
      <c r="BR243" s="7"/>
      <c r="BS243" s="7"/>
      <c r="BT243" s="7"/>
      <c r="BU243" s="7"/>
      <c r="BV243" s="11"/>
      <c r="BW243" s="9"/>
      <c r="BX243" s="7"/>
      <c r="BY243" s="7"/>
      <c r="BZ243" s="7"/>
      <c r="CA243" s="7"/>
      <c r="CB243" s="7"/>
      <c r="CC243" s="7"/>
      <c r="CD243" s="7"/>
      <c r="CE243" s="7"/>
      <c r="CF243" s="30"/>
      <c r="CG243" s="50"/>
      <c r="CH243" s="7"/>
      <c r="CI243" s="7"/>
      <c r="CJ243" s="7"/>
      <c r="CK243" s="7"/>
      <c r="CL243" s="186"/>
      <c r="CM243" s="7"/>
      <c r="CN243" s="51"/>
      <c r="CO243" s="7"/>
      <c r="CP243" s="7"/>
      <c r="CQ243" s="7"/>
      <c r="CR243" s="7"/>
      <c r="CS243" s="7"/>
      <c r="CT243" s="7"/>
      <c r="CU243" s="7"/>
      <c r="CV243" s="51"/>
      <c r="CW243" s="7"/>
      <c r="CX243" s="7"/>
      <c r="CY243" s="7"/>
      <c r="CZ243" s="7"/>
      <c r="DA243" s="7"/>
      <c r="DB243" s="7"/>
      <c r="DC243" s="7"/>
      <c r="DD243" s="7"/>
      <c r="DE243" s="7"/>
      <c r="DF243" s="7"/>
      <c r="DG243" s="7"/>
      <c r="DH243" s="7"/>
      <c r="DI243" s="7"/>
      <c r="DJ243" s="7"/>
      <c r="DK243" s="7"/>
      <c r="DL243" s="7"/>
      <c r="DM243" s="7"/>
      <c r="DN243" s="7"/>
      <c r="DO243" s="7"/>
      <c r="DP243" s="9"/>
      <c r="DQ243" s="7"/>
      <c r="DR243" s="7"/>
      <c r="DS243" s="30"/>
      <c r="DT243" s="7"/>
      <c r="DU243" s="7"/>
      <c r="DV243" s="7"/>
      <c r="DW243" s="7"/>
      <c r="DX243" s="7"/>
      <c r="DY243" s="7"/>
      <c r="DZ243" s="7"/>
      <c r="EA243" s="7"/>
      <c r="EB243" s="7"/>
      <c r="EC243" s="7"/>
      <c r="ED243" s="7"/>
      <c r="EE243" s="7"/>
      <c r="EF243" s="30"/>
      <c r="EG243" s="7"/>
      <c r="EH243" s="7"/>
      <c r="EI243" s="7"/>
      <c r="EJ243" s="7"/>
      <c r="EK243" s="7"/>
      <c r="EL243" s="7"/>
      <c r="EM243" s="7"/>
      <c r="EN243" s="7"/>
      <c r="EO243" s="7"/>
      <c r="EP243" s="7"/>
      <c r="EQ243" s="7"/>
      <c r="ER243" s="7"/>
      <c r="ES243" s="7"/>
      <c r="ET243" s="7"/>
      <c r="EU243" s="7"/>
      <c r="EV243" s="7"/>
      <c r="EW243" s="7"/>
      <c r="EX243" s="7"/>
      <c r="EY243" s="7"/>
    </row>
    <row r="244" spans="1:155" x14ac:dyDescent="0.25">
      <c r="A244" s="2"/>
      <c r="B244" s="3"/>
    </row>
    <row r="245" spans="1:155" x14ac:dyDescent="0.25">
      <c r="A245" s="2"/>
      <c r="B245" s="3"/>
    </row>
    <row r="246" spans="1:155" x14ac:dyDescent="0.25">
      <c r="A246" s="2"/>
      <c r="B246" s="3"/>
    </row>
    <row r="247" spans="1:155" x14ac:dyDescent="0.25">
      <c r="A247" s="2"/>
      <c r="B247" s="3"/>
    </row>
    <row r="248" spans="1:155" x14ac:dyDescent="0.25">
      <c r="A248" s="2"/>
      <c r="B248" s="3"/>
    </row>
    <row r="249" spans="1:155" x14ac:dyDescent="0.25">
      <c r="A249" s="2"/>
      <c r="B249" s="3"/>
    </row>
    <row r="250" spans="1:155" x14ac:dyDescent="0.25">
      <c r="A250" s="2"/>
      <c r="B250" s="3"/>
    </row>
    <row r="251" spans="1:155" x14ac:dyDescent="0.25">
      <c r="A251" s="2"/>
      <c r="B251" s="3"/>
    </row>
    <row r="252" spans="1:155" x14ac:dyDescent="0.25">
      <c r="A252" s="2"/>
      <c r="B252" s="3"/>
    </row>
    <row r="253" spans="1:155" x14ac:dyDescent="0.25">
      <c r="A253" s="2"/>
      <c r="B253" s="3"/>
    </row>
    <row r="254" spans="1:155" x14ac:dyDescent="0.25">
      <c r="A254" s="2"/>
      <c r="B254" s="3"/>
    </row>
    <row r="255" spans="1:155" x14ac:dyDescent="0.25">
      <c r="A255" s="2"/>
      <c r="B255" s="3"/>
    </row>
    <row r="256" spans="1:155" x14ac:dyDescent="0.25">
      <c r="A256" s="2"/>
      <c r="B256" s="3"/>
    </row>
    <row r="257" spans="1:155" x14ac:dyDescent="0.25">
      <c r="A257" s="2"/>
      <c r="B257" s="3"/>
    </row>
    <row r="258" spans="1:155" x14ac:dyDescent="0.25">
      <c r="A258" s="2"/>
      <c r="B258" s="3"/>
    </row>
    <row r="259" spans="1:155" x14ac:dyDescent="0.25">
      <c r="A259" s="2"/>
      <c r="B259" s="3"/>
    </row>
    <row r="260" spans="1:155" x14ac:dyDescent="0.25">
      <c r="A260" s="2"/>
      <c r="B260" s="3"/>
    </row>
    <row r="261" spans="1:155" x14ac:dyDescent="0.25">
      <c r="A261" s="2"/>
      <c r="B261" s="3"/>
    </row>
    <row r="262" spans="1:155" x14ac:dyDescent="0.25">
      <c r="A262" s="2"/>
      <c r="B262" s="3"/>
    </row>
    <row r="263" spans="1:155" x14ac:dyDescent="0.25">
      <c r="A263" s="2"/>
      <c r="B263" s="3"/>
    </row>
    <row r="264" spans="1:155" x14ac:dyDescent="0.25">
      <c r="A264" s="2"/>
      <c r="B264" s="3"/>
    </row>
    <row r="265" spans="1:155" x14ac:dyDescent="0.25">
      <c r="A265" s="2"/>
      <c r="B265" s="3"/>
    </row>
    <row r="266" spans="1:155" x14ac:dyDescent="0.25">
      <c r="A266" s="2"/>
      <c r="B266" s="3"/>
    </row>
    <row r="267" spans="1:155" x14ac:dyDescent="0.25">
      <c r="A267" s="5"/>
      <c r="B267" s="6"/>
      <c r="C267" s="7"/>
      <c r="BH267" s="9"/>
      <c r="BI267" s="7"/>
      <c r="BJ267" s="7"/>
      <c r="BK267" s="7"/>
      <c r="BL267" s="7"/>
      <c r="BM267" s="7"/>
      <c r="BN267" s="7"/>
      <c r="BO267" s="7"/>
      <c r="BP267" s="7"/>
      <c r="BQ267" s="7"/>
      <c r="BR267" s="7"/>
      <c r="BS267" s="7"/>
      <c r="BT267" s="7"/>
      <c r="BU267" s="7"/>
      <c r="BV267" s="11"/>
      <c r="BW267" s="9"/>
      <c r="BX267" s="7"/>
      <c r="BY267" s="7"/>
      <c r="BZ267" s="7"/>
      <c r="CA267" s="7"/>
      <c r="CB267" s="7"/>
      <c r="CC267" s="7"/>
      <c r="CD267" s="7"/>
      <c r="CE267" s="7"/>
      <c r="CF267" s="30"/>
      <c r="CG267" s="50"/>
      <c r="CH267" s="7"/>
      <c r="CI267" s="7"/>
      <c r="CJ267" s="7"/>
      <c r="CK267" s="7"/>
      <c r="CL267" s="186"/>
      <c r="CM267" s="7"/>
      <c r="CN267" s="51"/>
      <c r="CO267" s="7"/>
      <c r="CP267" s="7"/>
      <c r="CQ267" s="7"/>
      <c r="CR267" s="7"/>
      <c r="CS267" s="7"/>
      <c r="CT267" s="7"/>
      <c r="CU267" s="7"/>
      <c r="CV267" s="51"/>
      <c r="CW267" s="7"/>
      <c r="CX267" s="7"/>
      <c r="CY267" s="7"/>
      <c r="CZ267" s="7"/>
      <c r="DA267" s="7"/>
      <c r="DB267" s="7"/>
      <c r="DC267" s="7"/>
      <c r="DD267" s="7"/>
      <c r="DE267" s="7"/>
      <c r="DF267" s="7"/>
      <c r="DG267" s="7"/>
      <c r="DH267" s="7"/>
      <c r="DI267" s="7"/>
      <c r="DJ267" s="7"/>
      <c r="DK267" s="7"/>
      <c r="DL267" s="7"/>
      <c r="DM267" s="7"/>
      <c r="DN267" s="7"/>
      <c r="DO267" s="7"/>
      <c r="DP267" s="9"/>
      <c r="DQ267" s="7"/>
      <c r="DR267" s="7"/>
      <c r="DS267" s="30"/>
      <c r="DT267" s="7"/>
      <c r="DU267" s="7"/>
      <c r="DV267" s="7"/>
      <c r="DW267" s="7"/>
      <c r="DX267" s="7"/>
      <c r="DY267" s="7"/>
      <c r="DZ267" s="7"/>
      <c r="EA267" s="7"/>
      <c r="EB267" s="7"/>
      <c r="EC267" s="7"/>
      <c r="ED267" s="7"/>
      <c r="EE267" s="7"/>
      <c r="EF267" s="30"/>
      <c r="EG267" s="7"/>
      <c r="EH267" s="7"/>
      <c r="EI267" s="7"/>
      <c r="EJ267" s="7"/>
      <c r="EK267" s="7"/>
      <c r="EL267" s="7"/>
      <c r="EM267" s="7"/>
      <c r="EN267" s="7"/>
      <c r="EO267" s="7"/>
      <c r="EP267" s="7"/>
      <c r="EQ267" s="7"/>
      <c r="ER267" s="7"/>
      <c r="ES267" s="7"/>
      <c r="ET267" s="7"/>
      <c r="EU267" s="7"/>
      <c r="EV267" s="7"/>
      <c r="EW267" s="7"/>
      <c r="EX267" s="7"/>
      <c r="EY267" s="7"/>
    </row>
    <row r="268" spans="1:155" x14ac:dyDescent="0.25">
      <c r="A268" s="5"/>
      <c r="B268" s="6"/>
      <c r="C268" s="7"/>
      <c r="BH268" s="9"/>
      <c r="BI268" s="7"/>
      <c r="BJ268" s="7"/>
      <c r="BK268" s="7"/>
      <c r="BL268" s="7"/>
      <c r="BM268" s="7"/>
      <c r="BN268" s="7"/>
      <c r="BO268" s="7"/>
      <c r="BP268" s="7"/>
      <c r="BQ268" s="7"/>
      <c r="BR268" s="7"/>
      <c r="BS268" s="7"/>
      <c r="BT268" s="7"/>
      <c r="BU268" s="7"/>
      <c r="BV268" s="11"/>
      <c r="BW268" s="9"/>
      <c r="BX268" s="7"/>
      <c r="BY268" s="7"/>
      <c r="BZ268" s="7"/>
      <c r="CA268" s="7"/>
      <c r="CB268" s="7"/>
      <c r="CC268" s="7"/>
      <c r="CD268" s="7"/>
      <c r="CE268" s="7"/>
      <c r="CF268" s="30"/>
      <c r="CG268" s="50"/>
      <c r="CH268" s="7"/>
      <c r="CI268" s="7"/>
      <c r="CJ268" s="7"/>
      <c r="CK268" s="7"/>
      <c r="CL268" s="186"/>
      <c r="CM268" s="7"/>
      <c r="CN268" s="51"/>
      <c r="CO268" s="7"/>
      <c r="CP268" s="7"/>
      <c r="CQ268" s="7"/>
      <c r="CR268" s="7"/>
      <c r="CS268" s="7"/>
      <c r="CT268" s="7"/>
      <c r="CU268" s="7"/>
      <c r="CV268" s="51"/>
      <c r="CW268" s="7"/>
      <c r="CX268" s="7"/>
      <c r="CY268" s="7"/>
      <c r="CZ268" s="7"/>
      <c r="DA268" s="7"/>
      <c r="DB268" s="7"/>
      <c r="DC268" s="7"/>
      <c r="DD268" s="7"/>
      <c r="DE268" s="7"/>
      <c r="DF268" s="7"/>
      <c r="DG268" s="7"/>
      <c r="DH268" s="7"/>
      <c r="DI268" s="7"/>
      <c r="DJ268" s="7"/>
      <c r="DK268" s="7"/>
      <c r="DL268" s="7"/>
      <c r="DM268" s="7"/>
      <c r="DN268" s="7"/>
      <c r="DO268" s="7"/>
      <c r="DP268" s="9"/>
      <c r="DQ268" s="7"/>
      <c r="DR268" s="7"/>
      <c r="DS268" s="30"/>
      <c r="DT268" s="7"/>
      <c r="DU268" s="7"/>
      <c r="DV268" s="7"/>
      <c r="DW268" s="7"/>
      <c r="DX268" s="7"/>
      <c r="DY268" s="7"/>
      <c r="DZ268" s="7"/>
      <c r="EA268" s="7"/>
      <c r="EB268" s="7"/>
      <c r="EC268" s="7"/>
      <c r="ED268" s="7"/>
      <c r="EE268" s="7"/>
      <c r="EF268" s="30"/>
      <c r="EG268" s="7"/>
      <c r="EH268" s="7"/>
      <c r="EI268" s="7"/>
      <c r="EJ268" s="7"/>
      <c r="EK268" s="7"/>
      <c r="EL268" s="7"/>
      <c r="EM268" s="7"/>
      <c r="EN268" s="7"/>
      <c r="EO268" s="7"/>
      <c r="EP268" s="7"/>
      <c r="EQ268" s="7"/>
      <c r="ER268" s="7"/>
      <c r="ES268" s="7"/>
      <c r="ET268" s="7"/>
      <c r="EU268" s="7"/>
      <c r="EV268" s="7"/>
      <c r="EW268" s="7"/>
      <c r="EX268" s="7"/>
      <c r="EY268" s="7"/>
    </row>
    <row r="269" spans="1:155" x14ac:dyDescent="0.25">
      <c r="A269" s="2"/>
      <c r="B269" s="3"/>
    </row>
    <row r="270" spans="1:155" x14ac:dyDescent="0.25">
      <c r="A270" s="2"/>
      <c r="B270" s="3"/>
    </row>
    <row r="271" spans="1:155" x14ac:dyDescent="0.25">
      <c r="A271" s="2"/>
      <c r="B271" s="3"/>
    </row>
    <row r="272" spans="1:155" x14ac:dyDescent="0.25">
      <c r="A272" s="2"/>
      <c r="B272" s="3"/>
    </row>
    <row r="273" spans="1:2" x14ac:dyDescent="0.25">
      <c r="A273" s="2"/>
      <c r="B273" s="3"/>
    </row>
    <row r="274" spans="1:2" x14ac:dyDescent="0.25">
      <c r="A274" s="2"/>
      <c r="B274" s="3"/>
    </row>
    <row r="275" spans="1:2" x14ac:dyDescent="0.25">
      <c r="A275" s="2"/>
      <c r="B275" s="3"/>
    </row>
    <row r="276" spans="1:2" x14ac:dyDescent="0.25">
      <c r="A276" s="2"/>
      <c r="B276" s="3"/>
    </row>
    <row r="277" spans="1:2" x14ac:dyDescent="0.25">
      <c r="A277" s="2"/>
      <c r="B277" s="3"/>
    </row>
    <row r="278" spans="1:2" x14ac:dyDescent="0.25">
      <c r="A278" s="2"/>
      <c r="B278" s="3"/>
    </row>
    <row r="279" spans="1:2" x14ac:dyDescent="0.25">
      <c r="A279" s="2"/>
      <c r="B279" s="3"/>
    </row>
    <row r="280" spans="1:2" x14ac:dyDescent="0.25">
      <c r="A280" s="2"/>
      <c r="B280" s="3"/>
    </row>
    <row r="281" spans="1:2" x14ac:dyDescent="0.25">
      <c r="A281" s="2"/>
      <c r="B281" s="3"/>
    </row>
    <row r="282" spans="1:2" x14ac:dyDescent="0.25">
      <c r="A282" s="2"/>
      <c r="B282" s="3"/>
    </row>
    <row r="283" spans="1:2" x14ac:dyDescent="0.25">
      <c r="A283" s="2"/>
      <c r="B283" s="3"/>
    </row>
    <row r="284" spans="1:2" x14ac:dyDescent="0.25">
      <c r="A284" s="2"/>
      <c r="B284" s="3"/>
    </row>
    <row r="285" spans="1:2" x14ac:dyDescent="0.25">
      <c r="A285" s="2"/>
      <c r="B285" s="3"/>
    </row>
    <row r="286" spans="1:2" x14ac:dyDescent="0.25">
      <c r="A286" s="2"/>
      <c r="B286" s="3"/>
    </row>
    <row r="287" spans="1:2" x14ac:dyDescent="0.25">
      <c r="A287" s="2"/>
      <c r="B287" s="3"/>
    </row>
    <row r="288" spans="1:2" x14ac:dyDescent="0.25">
      <c r="A288" s="2"/>
      <c r="B288" s="3"/>
    </row>
    <row r="289" spans="1:2" x14ac:dyDescent="0.25">
      <c r="A289" s="2"/>
      <c r="B289" s="3"/>
    </row>
    <row r="290" spans="1:2" x14ac:dyDescent="0.25">
      <c r="A290" s="2"/>
      <c r="B290" s="3"/>
    </row>
    <row r="291" spans="1:2" x14ac:dyDescent="0.25">
      <c r="A291" s="2"/>
      <c r="B291" s="3"/>
    </row>
    <row r="292" spans="1:2" x14ac:dyDescent="0.25">
      <c r="A292" s="2"/>
      <c r="B292" s="3"/>
    </row>
    <row r="293" spans="1:2" x14ac:dyDescent="0.25">
      <c r="A293" s="2"/>
      <c r="B293" s="3"/>
    </row>
    <row r="294" spans="1:2" x14ac:dyDescent="0.25">
      <c r="A294" s="2"/>
      <c r="B294" s="3"/>
    </row>
    <row r="295" spans="1:2" x14ac:dyDescent="0.25">
      <c r="A295" s="2"/>
      <c r="B295" s="3"/>
    </row>
    <row r="296" spans="1:2" x14ac:dyDescent="0.25">
      <c r="A296" s="2"/>
      <c r="B296" s="3"/>
    </row>
    <row r="297" spans="1:2" x14ac:dyDescent="0.25">
      <c r="A297" s="2"/>
      <c r="B297" s="3"/>
    </row>
    <row r="298" spans="1:2" x14ac:dyDescent="0.25">
      <c r="A298" s="2"/>
      <c r="B298" s="3"/>
    </row>
    <row r="299" spans="1:2" x14ac:dyDescent="0.25">
      <c r="A299" s="2"/>
      <c r="B299" s="3"/>
    </row>
    <row r="300" spans="1:2" x14ac:dyDescent="0.25">
      <c r="A300" s="2"/>
      <c r="B300" s="3"/>
    </row>
    <row r="301" spans="1:2" x14ac:dyDescent="0.25">
      <c r="A301" s="2"/>
      <c r="B301" s="3"/>
    </row>
    <row r="302" spans="1:2" x14ac:dyDescent="0.25">
      <c r="A302" s="2"/>
      <c r="B302" s="3"/>
    </row>
    <row r="303" spans="1:2" x14ac:dyDescent="0.25">
      <c r="A303" s="2"/>
      <c r="B303" s="3"/>
    </row>
    <row r="304" spans="1:2" x14ac:dyDescent="0.25">
      <c r="A304" s="2"/>
      <c r="B304" s="3"/>
    </row>
    <row r="305" spans="1:2" x14ac:dyDescent="0.25">
      <c r="A305" s="2"/>
      <c r="B305" s="3"/>
    </row>
    <row r="306" spans="1:2" x14ac:dyDescent="0.25">
      <c r="A306" s="2"/>
      <c r="B306" s="3"/>
    </row>
    <row r="307" spans="1:2" x14ac:dyDescent="0.25">
      <c r="A307" s="4"/>
      <c r="B307" s="3"/>
    </row>
    <row r="308" spans="1:2" x14ac:dyDescent="0.25">
      <c r="A308" s="4"/>
      <c r="B308" s="3"/>
    </row>
    <row r="309" spans="1:2" x14ac:dyDescent="0.25">
      <c r="A309" s="4"/>
      <c r="B309" s="3"/>
    </row>
    <row r="310" spans="1:2" x14ac:dyDescent="0.25">
      <c r="A310" s="4"/>
      <c r="B310" s="3"/>
    </row>
    <row r="311" spans="1:2" x14ac:dyDescent="0.25">
      <c r="A311" s="4"/>
      <c r="B311" s="3"/>
    </row>
    <row r="312" spans="1:2" x14ac:dyDescent="0.25">
      <c r="A312" s="4"/>
      <c r="B312" s="3"/>
    </row>
    <row r="313" spans="1:2" x14ac:dyDescent="0.25">
      <c r="A313" s="4"/>
      <c r="B313" s="3"/>
    </row>
    <row r="314" spans="1:2" x14ac:dyDescent="0.25">
      <c r="A314" s="4"/>
      <c r="B314" s="3"/>
    </row>
    <row r="315" spans="1:2" x14ac:dyDescent="0.25">
      <c r="A315" s="4"/>
      <c r="B315" s="3"/>
    </row>
  </sheetData>
  <phoneticPr fontId="9" type="noConversion"/>
  <conditionalFormatting sqref="E2:O2">
    <cfRule type="expression" dxfId="54" priority="14">
      <formula>WEEKDAY($A2,2)=6</formula>
    </cfRule>
    <cfRule type="expression" dxfId="53" priority="15">
      <formula>WEEKDAY($A2,2)=7</formula>
    </cfRule>
  </conditionalFormatting>
  <conditionalFormatting sqref="X2:AW2">
    <cfRule type="expression" dxfId="52" priority="12">
      <formula>WEEKDAY($A2,2)=6</formula>
    </cfRule>
    <cfRule type="expression" dxfId="51" priority="13">
      <formula>WEEKDAY($A2,2)=7</formula>
    </cfRule>
  </conditionalFormatting>
  <conditionalFormatting sqref="X2:AW1048576">
    <cfRule type="cellIs" dxfId="50" priority="11" operator="equal">
      <formula>0</formula>
    </cfRule>
  </conditionalFormatting>
  <conditionalFormatting sqref="BN2:BV2">
    <cfRule type="expression" dxfId="49" priority="8">
      <formula>WEEKDAY($A2,2)=7</formula>
    </cfRule>
    <cfRule type="expression" dxfId="48" priority="9">
      <formula>WEEKDAY($A2,2)=6</formula>
    </cfRule>
  </conditionalFormatting>
  <conditionalFormatting sqref="CA2:CK2 CO2:DO2">
    <cfRule type="expression" dxfId="47" priority="6">
      <formula>WEEKDAY($A2,2)=6</formula>
    </cfRule>
    <cfRule type="expression" dxfId="46" priority="7">
      <formula>WEEKDAY($A2,2)=7</formula>
    </cfRule>
  </conditionalFormatting>
  <conditionalFormatting sqref="CF3:CZ1048576">
    <cfRule type="cellIs" dxfId="45" priority="10" operator="equal">
      <formula>0</formula>
    </cfRule>
  </conditionalFormatting>
  <conditionalFormatting sqref="DS2:FA2">
    <cfRule type="expression" dxfId="44" priority="3">
      <formula>WEEKDAY($A2,2)=6</formula>
    </cfRule>
    <cfRule type="expression" dxfId="43" priority="4">
      <formula>WEEKDAY($A2,2)=7</formula>
    </cfRule>
  </conditionalFormatting>
  <conditionalFormatting sqref="ER2:FA2">
    <cfRule type="expression" dxfId="42" priority="5">
      <formula>WEEKDAY($A2,2)=6</formula>
    </cfRule>
  </conditionalFormatting>
  <conditionalFormatting sqref="CL2:CN2">
    <cfRule type="expression" dxfId="11" priority="2">
      <formula>WEEKDAY($A2,2)=7</formula>
    </cfRule>
  </conditionalFormatting>
  <conditionalFormatting sqref="CL2:CN2">
    <cfRule type="expression" dxfId="10" priority="1">
      <formula>WEEKDAY($A2,2)=6</formula>
    </cfRule>
  </conditionalFormatting>
  <pageMargins left="0.7" right="0.7" top="0.78740157499999996" bottom="0.78740157499999996" header="0.3" footer="0.3"/>
  <pageSetup paperSize="9" orientation="portrait" r:id="rId1"/>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DD5C-0A9A-47B0-8C9D-7BD0FD239423}">
  <sheetPr codeName="Tabelle3"/>
  <dimension ref="A1:HA320"/>
  <sheetViews>
    <sheetView workbookViewId="0">
      <selection activeCell="CM16" sqref="CM16"/>
    </sheetView>
  </sheetViews>
  <sheetFormatPr baseColWidth="10" defaultRowHeight="15" x14ac:dyDescent="0.25"/>
  <cols>
    <col min="1" max="1" width="29.85546875" style="1" bestFit="1" customWidth="1"/>
    <col min="2" max="2" width="17.28515625" style="1" customWidth="1"/>
    <col min="3" max="3" width="7.7109375" style="1" hidden="1" customWidth="1"/>
    <col min="4" max="4" width="11.42578125" style="101" hidden="1" customWidth="1"/>
    <col min="5" max="5" width="7.42578125" style="95" hidden="1" customWidth="1"/>
    <col min="6" max="6" width="8.140625" style="95" hidden="1" customWidth="1"/>
    <col min="7" max="7" width="9.5703125" style="95" hidden="1" customWidth="1"/>
    <col min="8" max="8" width="13" style="95" hidden="1" customWidth="1"/>
    <col min="9" max="9" width="9.28515625" style="95" hidden="1" customWidth="1"/>
    <col min="10" max="10" width="5.85546875" style="95" hidden="1" customWidth="1"/>
    <col min="11" max="11" width="10" style="95" hidden="1" customWidth="1"/>
    <col min="12" max="12" width="9.85546875" style="95" hidden="1" customWidth="1"/>
    <col min="13" max="13" width="14.7109375" style="122" hidden="1" customWidth="1"/>
    <col min="14" max="14" width="7.7109375" style="98" hidden="1" customWidth="1"/>
    <col min="15" max="15" width="9.42578125" style="99" hidden="1" customWidth="1"/>
    <col min="16" max="16" width="9" style="95" hidden="1" customWidth="1"/>
    <col min="17" max="17" width="11.42578125" style="95" hidden="1" customWidth="1"/>
    <col min="18" max="18" width="11.42578125" style="98" hidden="1" customWidth="1"/>
    <col min="19" max="19" width="11.42578125" style="99" hidden="1" customWidth="1"/>
    <col min="20" max="21" width="11.42578125" style="95" hidden="1" customWidth="1"/>
    <col min="22" max="22" width="11.42578125" style="100" hidden="1" customWidth="1"/>
    <col min="23" max="23" width="9.42578125" style="123" hidden="1" customWidth="1"/>
    <col min="24" max="25" width="8.28515625" style="124" hidden="1" customWidth="1"/>
    <col min="26" max="26" width="7.85546875" style="124" hidden="1" customWidth="1"/>
    <col min="27" max="27" width="8" style="124" hidden="1" customWidth="1"/>
    <col min="28" max="28" width="11" style="124" hidden="1" customWidth="1"/>
    <col min="29" max="29" width="8.28515625" style="124" hidden="1" customWidth="1"/>
    <col min="30" max="30" width="14.140625" style="124" hidden="1" customWidth="1"/>
    <col min="31" max="31" width="7.7109375" style="124" hidden="1" customWidth="1"/>
    <col min="32" max="32" width="10" style="124" hidden="1" customWidth="1"/>
    <col min="33" max="33" width="12.140625" style="124" hidden="1" customWidth="1"/>
    <col min="34" max="34" width="7.85546875" style="124" hidden="1" customWidth="1"/>
    <col min="35" max="35" width="14.5703125" style="124" hidden="1" customWidth="1"/>
    <col min="36" max="37" width="11.42578125" style="124" hidden="1" customWidth="1"/>
    <col min="38" max="38" width="11.42578125" style="125" hidden="1" customWidth="1"/>
    <col min="39" max="39" width="9.42578125" style="126" hidden="1" customWidth="1"/>
    <col min="40" max="40" width="12" style="126" hidden="1" customWidth="1"/>
    <col min="41" max="41" width="10.5703125" style="126" hidden="1" customWidth="1"/>
    <col min="42" max="42" width="10.7109375" style="124" hidden="1" customWidth="1"/>
    <col min="43" max="44" width="10.140625" style="124" hidden="1" customWidth="1"/>
    <col min="45" max="45" width="10" style="124" hidden="1" customWidth="1"/>
    <col min="46" max="46" width="10.7109375" style="124" hidden="1" customWidth="1"/>
    <col min="47" max="47" width="11.42578125" style="124" hidden="1" customWidth="1"/>
    <col min="48" max="48" width="11.42578125" style="125" hidden="1" customWidth="1"/>
    <col min="49" max="49" width="15.7109375" style="99" hidden="1" customWidth="1"/>
    <col min="50" max="50" width="12.42578125" style="95" hidden="1" customWidth="1"/>
    <col min="51" max="56" width="11.42578125" style="95" hidden="1" customWidth="1"/>
    <col min="57" max="57" width="15.7109375" style="100" hidden="1" customWidth="1"/>
    <col min="58" max="58" width="9.42578125" style="98" hidden="1" customWidth="1"/>
    <col min="59" max="59" width="11.42578125" style="8" hidden="1" customWidth="1"/>
    <col min="60" max="64" width="11.42578125" style="1" hidden="1" customWidth="1"/>
    <col min="65" max="65" width="8.5703125" style="1" hidden="1" customWidth="1"/>
    <col min="66" max="66" width="10.5703125" style="1" hidden="1" customWidth="1"/>
    <col min="67" max="67" width="9" style="1" hidden="1" customWidth="1"/>
    <col min="68" max="68" width="10.140625" style="1" hidden="1" customWidth="1"/>
    <col min="69" max="69" width="11.42578125" style="1" hidden="1" customWidth="1"/>
    <col min="70" max="70" width="10.28515625" style="1" hidden="1" customWidth="1"/>
    <col min="71" max="71" width="9.140625" style="1" hidden="1" customWidth="1"/>
    <col min="72" max="72" width="18.85546875" style="1" hidden="1" customWidth="1"/>
    <col min="73" max="73" width="9.42578125" style="10" hidden="1" customWidth="1"/>
    <col min="74" max="74" width="11.42578125" style="8" hidden="1" customWidth="1"/>
    <col min="75" max="77" width="11.42578125" style="1" hidden="1" customWidth="1"/>
    <col min="78" max="82" width="11.28515625" style="1" hidden="1" customWidth="1"/>
    <col min="83" max="83" width="11.28515625" style="27" hidden="1" customWidth="1"/>
    <col min="84" max="84" width="11.28515625" style="48" hidden="1" customWidth="1"/>
    <col min="85" max="85" width="11.28515625" style="1" hidden="1" customWidth="1"/>
    <col min="86" max="86" width="14" style="1" hidden="1" customWidth="1"/>
    <col min="87" max="87" width="12.7109375" style="1" hidden="1" customWidth="1"/>
    <col min="88" max="88" width="14.42578125" style="1" hidden="1" customWidth="1"/>
    <col min="89" max="89" width="13.85546875" style="1" customWidth="1"/>
    <col min="90" max="90" width="12.5703125" style="1" customWidth="1"/>
    <col min="91" max="91" width="17.5703125" style="47" customWidth="1"/>
    <col min="92" max="92" width="16.28515625" style="1" hidden="1" customWidth="1"/>
    <col min="93" max="93" width="14.28515625" style="1" hidden="1" customWidth="1"/>
    <col min="94" max="94" width="13.7109375" style="1" hidden="1" customWidth="1"/>
    <col min="95" max="95" width="14.28515625" style="1" hidden="1" customWidth="1"/>
    <col min="96" max="96" width="16.7109375" style="1" hidden="1" customWidth="1"/>
    <col min="97" max="97" width="14.42578125" style="1" hidden="1" customWidth="1"/>
    <col min="98" max="98" width="14.140625" style="1" hidden="1" customWidth="1"/>
    <col min="99" max="99" width="12.85546875" style="47" hidden="1" customWidth="1"/>
    <col min="100" max="100" width="29.7109375" style="1" hidden="1" customWidth="1"/>
    <col min="101" max="102" width="13.5703125" style="1" hidden="1" customWidth="1"/>
    <col min="103" max="103" width="22" style="1" hidden="1" customWidth="1"/>
    <col min="104" max="118" width="11.28515625" style="1" hidden="1" customWidth="1"/>
    <col min="119" max="119" width="11.42578125" style="8" hidden="1" customWidth="1"/>
    <col min="120" max="121" width="11.42578125" style="1" hidden="1" customWidth="1"/>
    <col min="122" max="122" width="8.85546875" style="27" hidden="1" customWidth="1"/>
    <col min="123" max="123" width="11.28515625" style="1" hidden="1" customWidth="1"/>
    <col min="124" max="124" width="8.85546875" style="1" hidden="1" customWidth="1"/>
    <col min="125" max="125" width="10.140625" style="1" hidden="1" customWidth="1"/>
    <col min="126" max="126" width="12.28515625" style="1" hidden="1" customWidth="1"/>
    <col min="127" max="127" width="8.7109375" style="1" hidden="1" customWidth="1"/>
    <col min="128" max="128" width="8.85546875" style="1" hidden="1" customWidth="1"/>
    <col min="129" max="129" width="10" style="1" hidden="1" customWidth="1"/>
    <col min="130" max="130" width="7.5703125" style="1" hidden="1" customWidth="1"/>
    <col min="131" max="131" width="8.5703125" style="1" hidden="1" customWidth="1"/>
    <col min="132" max="132" width="9.85546875" style="1" hidden="1" customWidth="1"/>
    <col min="133" max="133" width="9.5703125" style="1" hidden="1" customWidth="1"/>
    <col min="134" max="134" width="9.42578125" style="1" hidden="1" customWidth="1"/>
    <col min="135" max="135" width="9.42578125" style="27" hidden="1" customWidth="1"/>
    <col min="136" max="139" width="12.7109375" style="1" hidden="1" customWidth="1"/>
    <col min="140" max="140" width="21.140625" style="1" hidden="1" customWidth="1"/>
    <col min="141" max="143" width="10.42578125" style="1" hidden="1" customWidth="1"/>
    <col min="144" max="153" width="14.28515625" style="1" hidden="1" customWidth="1"/>
    <col min="154" max="154" width="11.42578125" style="1" hidden="1" customWidth="1"/>
    <col min="155" max="158" width="11.42578125" hidden="1" customWidth="1"/>
    <col min="159" max="159" width="7.7109375" style="1" hidden="1" customWidth="1"/>
    <col min="160" max="160" width="11.42578125" style="101" hidden="1" customWidth="1"/>
    <col min="161" max="161" width="7.42578125" style="95" hidden="1" customWidth="1"/>
    <col min="162" max="162" width="8.140625" style="95" hidden="1" customWidth="1"/>
    <col min="163" max="163" width="9.5703125" style="95" hidden="1" customWidth="1"/>
    <col min="164" max="164" width="13" style="95" hidden="1" customWidth="1"/>
    <col min="165" max="165" width="9.28515625" style="95" hidden="1" customWidth="1"/>
    <col min="166" max="166" width="5.85546875" style="95" hidden="1" customWidth="1"/>
    <col min="167" max="167" width="10" style="95" hidden="1" customWidth="1"/>
    <col min="168" max="168" width="9.85546875" style="95" hidden="1" customWidth="1"/>
    <col min="169" max="169" width="14.7109375" style="122" hidden="1" customWidth="1"/>
    <col min="170" max="170" width="7.7109375" style="98" hidden="1" customWidth="1"/>
    <col min="171" max="171" width="9.42578125" style="99" hidden="1" customWidth="1"/>
    <col min="172" max="172" width="9" style="95" hidden="1" customWidth="1"/>
    <col min="173" max="173" width="11.42578125" style="95" hidden="1" customWidth="1"/>
    <col min="174" max="174" width="11.42578125" style="98" hidden="1" customWidth="1"/>
    <col min="175" max="175" width="11.42578125" style="99" hidden="1" customWidth="1"/>
    <col min="176" max="177" width="11.42578125" style="95" hidden="1" customWidth="1"/>
    <col min="178" max="178" width="11.42578125" style="100" hidden="1" customWidth="1"/>
    <col min="179" max="179" width="9.42578125" style="123" hidden="1" customWidth="1"/>
    <col min="180" max="181" width="8.28515625" style="124" hidden="1" customWidth="1"/>
    <col min="182" max="182" width="7.85546875" style="124" hidden="1" customWidth="1"/>
    <col min="183" max="183" width="8" style="124" hidden="1" customWidth="1"/>
    <col min="184" max="184" width="11" style="124" hidden="1" customWidth="1"/>
    <col min="185" max="185" width="8.28515625" style="124" hidden="1" customWidth="1"/>
    <col min="186" max="186" width="14.140625" style="124" hidden="1" customWidth="1"/>
    <col min="187" max="187" width="7.7109375" style="124" customWidth="1"/>
    <col min="188" max="188" width="10" style="124" customWidth="1"/>
    <col min="189" max="189" width="12.140625" style="124" customWidth="1"/>
    <col min="190" max="190" width="7.85546875" style="124" customWidth="1"/>
    <col min="191" max="191" width="14.5703125" style="124" customWidth="1"/>
    <col min="192" max="193" width="11.42578125" style="124" customWidth="1"/>
    <col min="194" max="194" width="11.42578125" style="125" customWidth="1"/>
    <col min="195" max="195" width="9.42578125" style="126" customWidth="1"/>
    <col min="196" max="196" width="12" style="126" customWidth="1"/>
    <col min="197" max="197" width="10.5703125" style="126" customWidth="1"/>
    <col min="198" max="198" width="10.7109375" style="124" customWidth="1"/>
    <col min="199" max="200" width="10.140625" style="124" customWidth="1"/>
    <col min="201" max="201" width="10" style="124" customWidth="1"/>
    <col min="202" max="202" width="10.7109375" style="124" customWidth="1"/>
    <col min="203" max="203" width="11.42578125" style="124" customWidth="1"/>
    <col min="204" max="204" width="11.42578125" style="125" customWidth="1"/>
    <col min="205" max="205" width="15.7109375" style="99" customWidth="1"/>
    <col min="206" max="206" width="12.42578125" style="95" customWidth="1"/>
    <col min="207" max="209" width="11.42578125" style="95" customWidth="1"/>
    <col min="210" max="210" width="11.42578125" customWidth="1"/>
  </cols>
  <sheetData>
    <row r="1" spans="1:209" s="22" customFormat="1" ht="36" customHeight="1" x14ac:dyDescent="0.25">
      <c r="A1" s="177" t="s">
        <v>0</v>
      </c>
      <c r="B1" s="178"/>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8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row>
    <row r="2" spans="1:209" s="21" customFormat="1" ht="68.45" customHeight="1" x14ac:dyDescent="0.25">
      <c r="A2" s="74" t="s">
        <v>1</v>
      </c>
      <c r="B2" s="74" t="s">
        <v>139</v>
      </c>
      <c r="C2" s="17" t="s">
        <v>97</v>
      </c>
      <c r="D2" s="79" t="s">
        <v>164</v>
      </c>
      <c r="E2" s="79" t="s">
        <v>99</v>
      </c>
      <c r="F2" s="79" t="s">
        <v>100</v>
      </c>
      <c r="G2" s="79" t="s">
        <v>101</v>
      </c>
      <c r="H2" s="79" t="s">
        <v>102</v>
      </c>
      <c r="I2" s="80" t="s">
        <v>103</v>
      </c>
      <c r="J2" s="80" t="s">
        <v>104</v>
      </c>
      <c r="K2" s="81" t="s">
        <v>105</v>
      </c>
      <c r="L2" s="80" t="s">
        <v>106</v>
      </c>
      <c r="M2" s="83" t="s">
        <v>107</v>
      </c>
      <c r="N2" s="89" t="s">
        <v>108</v>
      </c>
      <c r="O2" s="116" t="s">
        <v>109</v>
      </c>
      <c r="P2" s="83" t="s">
        <v>110</v>
      </c>
      <c r="Q2" s="79" t="s">
        <v>111</v>
      </c>
      <c r="R2" s="85" t="s">
        <v>165</v>
      </c>
      <c r="S2" s="86" t="s">
        <v>166</v>
      </c>
      <c r="T2" s="80" t="s">
        <v>167</v>
      </c>
      <c r="U2" s="80" t="s">
        <v>168</v>
      </c>
      <c r="V2" s="87" t="s">
        <v>169</v>
      </c>
      <c r="W2" s="117" t="s">
        <v>170</v>
      </c>
      <c r="X2" s="117" t="s">
        <v>171</v>
      </c>
      <c r="Y2" s="117" t="s">
        <v>172</v>
      </c>
      <c r="Z2" s="117" t="s">
        <v>173</v>
      </c>
      <c r="AA2" s="117" t="s">
        <v>174</v>
      </c>
      <c r="AB2" s="117" t="s">
        <v>175</v>
      </c>
      <c r="AC2" s="117" t="s">
        <v>176</v>
      </c>
      <c r="AD2" s="117" t="s">
        <v>177</v>
      </c>
      <c r="AE2" s="117" t="s">
        <v>178</v>
      </c>
      <c r="AF2" s="117" t="s">
        <v>179</v>
      </c>
      <c r="AG2" s="117" t="s">
        <v>180</v>
      </c>
      <c r="AH2" s="117" t="s">
        <v>181</v>
      </c>
      <c r="AI2" s="118" t="s">
        <v>112</v>
      </c>
      <c r="AJ2" s="119" t="s">
        <v>113</v>
      </c>
      <c r="AK2" s="120" t="s">
        <v>114</v>
      </c>
      <c r="AL2" s="117" t="s">
        <v>115</v>
      </c>
      <c r="AM2" s="117" t="s">
        <v>116</v>
      </c>
      <c r="AN2" s="117" t="s">
        <v>117</v>
      </c>
      <c r="AO2" s="117" t="s">
        <v>118</v>
      </c>
      <c r="AP2" s="117" t="s">
        <v>119</v>
      </c>
      <c r="AQ2" s="117" t="s">
        <v>120</v>
      </c>
      <c r="AR2" s="117" t="s">
        <v>121</v>
      </c>
      <c r="AS2" s="117" t="s">
        <v>122</v>
      </c>
      <c r="AT2" s="117" t="s">
        <v>123</v>
      </c>
      <c r="AU2" s="117" t="s">
        <v>124</v>
      </c>
      <c r="AV2" s="121" t="s">
        <v>125</v>
      </c>
      <c r="AW2" s="90" t="s">
        <v>126</v>
      </c>
      <c r="AX2" s="82" t="s">
        <v>127</v>
      </c>
      <c r="AY2" s="82" t="s">
        <v>128</v>
      </c>
      <c r="AZ2" s="91" t="s">
        <v>182</v>
      </c>
      <c r="BA2" s="82" t="s">
        <v>183</v>
      </c>
      <c r="BB2" s="82" t="s">
        <v>129</v>
      </c>
      <c r="BC2" s="82" t="s">
        <v>130</v>
      </c>
      <c r="BD2" s="82" t="s">
        <v>131</v>
      </c>
      <c r="BE2" s="87" t="s">
        <v>132</v>
      </c>
      <c r="BF2" s="89" t="s">
        <v>133</v>
      </c>
      <c r="BG2" s="14" t="s">
        <v>134</v>
      </c>
      <c r="BH2" s="13" t="s">
        <v>135</v>
      </c>
      <c r="BI2" s="13" t="s">
        <v>184</v>
      </c>
      <c r="BJ2" s="13" t="s">
        <v>152</v>
      </c>
      <c r="BK2" s="13" t="s">
        <v>153</v>
      </c>
      <c r="BL2" s="12" t="s">
        <v>154</v>
      </c>
      <c r="BM2" s="20" t="s">
        <v>185</v>
      </c>
      <c r="BN2" s="20" t="s">
        <v>186</v>
      </c>
      <c r="BO2" s="20" t="s">
        <v>187</v>
      </c>
      <c r="BP2" s="20" t="s">
        <v>188</v>
      </c>
      <c r="BQ2" s="20" t="s">
        <v>189</v>
      </c>
      <c r="BR2" s="20" t="s">
        <v>190</v>
      </c>
      <c r="BS2" s="20" t="s">
        <v>191</v>
      </c>
      <c r="BT2" s="20" t="s">
        <v>192</v>
      </c>
      <c r="BU2" s="20" t="s">
        <v>193</v>
      </c>
      <c r="BV2" s="14" t="s">
        <v>194</v>
      </c>
      <c r="BW2" s="13" t="s">
        <v>195</v>
      </c>
      <c r="BX2" s="13" t="s">
        <v>196</v>
      </c>
      <c r="BY2" s="13" t="s">
        <v>197</v>
      </c>
      <c r="BZ2" s="18" t="s">
        <v>198</v>
      </c>
      <c r="CA2" s="18" t="s">
        <v>199</v>
      </c>
      <c r="CB2" s="18" t="s">
        <v>200</v>
      </c>
      <c r="CC2" s="18" t="s">
        <v>201</v>
      </c>
      <c r="CD2" s="18" t="s">
        <v>203</v>
      </c>
      <c r="CE2" s="18" t="s">
        <v>204</v>
      </c>
      <c r="CF2" s="18" t="s">
        <v>205</v>
      </c>
      <c r="CG2" s="18" t="s">
        <v>206</v>
      </c>
      <c r="CH2" s="18" t="s">
        <v>207</v>
      </c>
      <c r="CI2" s="18" t="s">
        <v>208</v>
      </c>
      <c r="CJ2" s="18" t="s">
        <v>209</v>
      </c>
      <c r="CK2" s="172" t="s">
        <v>299</v>
      </c>
      <c r="CL2" s="140" t="s">
        <v>300</v>
      </c>
      <c r="CM2" s="190" t="s">
        <v>301</v>
      </c>
      <c r="CN2" s="18" t="s">
        <v>213</v>
      </c>
      <c r="CO2" s="18" t="s">
        <v>214</v>
      </c>
      <c r="CP2" s="18" t="s">
        <v>215</v>
      </c>
      <c r="CQ2" s="18" t="s">
        <v>216</v>
      </c>
      <c r="CR2" s="18" t="s">
        <v>217</v>
      </c>
      <c r="CS2" s="18" t="s">
        <v>218</v>
      </c>
      <c r="CT2" s="18" t="s">
        <v>219</v>
      </c>
      <c r="CU2" s="18" t="s">
        <v>220</v>
      </c>
      <c r="CV2" s="18" t="s">
        <v>221</v>
      </c>
      <c r="CW2" s="18" t="s">
        <v>222</v>
      </c>
      <c r="CX2" s="18" t="s">
        <v>223</v>
      </c>
      <c r="CY2" s="18" t="s">
        <v>224</v>
      </c>
      <c r="CZ2" s="18" t="s">
        <v>225</v>
      </c>
      <c r="DA2" s="18" t="s">
        <v>226</v>
      </c>
      <c r="DB2" s="18" t="s">
        <v>227</v>
      </c>
      <c r="DC2" s="18" t="s">
        <v>228</v>
      </c>
      <c r="DD2" s="18" t="s">
        <v>229</v>
      </c>
      <c r="DE2" s="18" t="s">
        <v>230</v>
      </c>
      <c r="DF2" s="18" t="s">
        <v>231</v>
      </c>
      <c r="DG2" s="18" t="s">
        <v>232</v>
      </c>
      <c r="DH2" s="18" t="s">
        <v>233</v>
      </c>
      <c r="DI2" s="18" t="s">
        <v>234</v>
      </c>
      <c r="DJ2" s="18" t="s">
        <v>235</v>
      </c>
      <c r="DK2" s="18" t="s">
        <v>236</v>
      </c>
      <c r="DL2" s="18" t="s">
        <v>237</v>
      </c>
      <c r="DM2" s="18" t="s">
        <v>238</v>
      </c>
      <c r="DN2" s="18" t="s">
        <v>239</v>
      </c>
      <c r="DO2" s="20" t="s">
        <v>240</v>
      </c>
      <c r="DP2" s="19" t="s">
        <v>241</v>
      </c>
      <c r="DQ2" s="19" t="s">
        <v>242</v>
      </c>
      <c r="DR2" s="156" t="s">
        <v>243</v>
      </c>
      <c r="DS2" s="156" t="s">
        <v>244</v>
      </c>
      <c r="DT2" s="156" t="s">
        <v>245</v>
      </c>
      <c r="DU2" s="156" t="s">
        <v>246</v>
      </c>
      <c r="DV2" s="156" t="s">
        <v>247</v>
      </c>
      <c r="DW2" s="156" t="s">
        <v>248</v>
      </c>
      <c r="DX2" s="156" t="s">
        <v>249</v>
      </c>
      <c r="DY2" s="156" t="s">
        <v>250</v>
      </c>
      <c r="DZ2" s="156" t="s">
        <v>251</v>
      </c>
      <c r="EA2" s="156" t="s">
        <v>252</v>
      </c>
      <c r="EB2" s="156" t="s">
        <v>253</v>
      </c>
      <c r="EC2" s="156" t="s">
        <v>254</v>
      </c>
      <c r="ED2" s="156" t="s">
        <v>255</v>
      </c>
      <c r="EE2" s="156" t="s">
        <v>256</v>
      </c>
      <c r="EF2" s="156" t="s">
        <v>257</v>
      </c>
      <c r="EG2" s="156" t="s">
        <v>258</v>
      </c>
      <c r="EH2" s="156" t="s">
        <v>259</v>
      </c>
      <c r="EI2" s="156" t="s">
        <v>260</v>
      </c>
      <c r="EJ2" s="156" t="s">
        <v>261</v>
      </c>
      <c r="EK2" s="156" t="s">
        <v>262</v>
      </c>
      <c r="EL2" s="156" t="s">
        <v>263</v>
      </c>
      <c r="EM2" s="156" t="s">
        <v>264</v>
      </c>
      <c r="EN2" s="156" t="s">
        <v>265</v>
      </c>
      <c r="EO2" s="156" t="s">
        <v>266</v>
      </c>
      <c r="EP2" s="156" t="s">
        <v>267</v>
      </c>
      <c r="EQ2" s="156" t="s">
        <v>268</v>
      </c>
      <c r="ER2" s="156" t="s">
        <v>269</v>
      </c>
      <c r="ES2" s="156" t="s">
        <v>270</v>
      </c>
      <c r="ET2" s="156" t="s">
        <v>271</v>
      </c>
      <c r="EU2" s="156" t="s">
        <v>272</v>
      </c>
      <c r="EV2" s="156" t="s">
        <v>273</v>
      </c>
      <c r="EW2" s="156" t="s">
        <v>274</v>
      </c>
      <c r="EX2" s="156" t="s">
        <v>275</v>
      </c>
      <c r="EY2" s="156" t="s">
        <v>276</v>
      </c>
      <c r="EZ2" s="156" t="s">
        <v>277</v>
      </c>
      <c r="FA2" s="21" t="s">
        <v>278</v>
      </c>
      <c r="FB2" s="21" t="s">
        <v>279</v>
      </c>
      <c r="FC2" s="17" t="s">
        <v>280</v>
      </c>
      <c r="FD2" s="79" t="s">
        <v>281</v>
      </c>
      <c r="FE2" s="79" t="s">
        <v>282</v>
      </c>
      <c r="FF2" s="79" t="s">
        <v>283</v>
      </c>
      <c r="FG2" s="79" t="s">
        <v>284</v>
      </c>
      <c r="FH2" s="79" t="s">
        <v>285</v>
      </c>
      <c r="FI2" s="80" t="s">
        <v>286</v>
      </c>
      <c r="FJ2" s="80" t="s">
        <v>287</v>
      </c>
      <c r="FK2" s="81" t="s">
        <v>288</v>
      </c>
      <c r="FL2" s="80" t="s">
        <v>289</v>
      </c>
      <c r="FM2" s="83" t="s">
        <v>290</v>
      </c>
      <c r="FN2" s="89" t="s">
        <v>291</v>
      </c>
      <c r="FO2" s="116" t="s">
        <v>292</v>
      </c>
      <c r="FP2" s="83" t="s">
        <v>293</v>
      </c>
      <c r="FQ2" s="79" t="s">
        <v>294</v>
      </c>
      <c r="FR2" s="85" t="s">
        <v>295</v>
      </c>
      <c r="FS2" s="86" t="s">
        <v>296</v>
      </c>
      <c r="FT2" s="80" t="s">
        <v>297</v>
      </c>
      <c r="FU2" s="80" t="s">
        <v>298</v>
      </c>
      <c r="FV2" s="87" t="s">
        <v>156</v>
      </c>
      <c r="FW2" s="117" t="s">
        <v>157</v>
      </c>
      <c r="FX2" s="117" t="s">
        <v>158</v>
      </c>
      <c r="FY2" s="117" t="s">
        <v>159</v>
      </c>
      <c r="FZ2" s="117" t="s">
        <v>2</v>
      </c>
      <c r="GA2" s="117" t="s">
        <v>2</v>
      </c>
      <c r="GB2" s="117" t="s">
        <v>2</v>
      </c>
      <c r="GC2" s="117"/>
      <c r="GD2" s="117"/>
      <c r="GE2" s="117"/>
      <c r="GF2" s="117"/>
      <c r="GG2" s="117"/>
      <c r="GH2" s="117"/>
      <c r="GI2" s="118"/>
      <c r="GJ2" s="119"/>
      <c r="GK2" s="120"/>
      <c r="GL2" s="117"/>
      <c r="GM2" s="117"/>
      <c r="GN2" s="117"/>
      <c r="GO2" s="117"/>
      <c r="GP2" s="117"/>
      <c r="GQ2" s="117"/>
      <c r="GR2" s="117"/>
      <c r="GS2" s="117"/>
      <c r="GT2" s="117"/>
      <c r="GU2" s="117"/>
      <c r="GV2" s="121"/>
      <c r="GW2" s="90"/>
      <c r="GX2" s="82"/>
      <c r="GY2" s="82"/>
      <c r="GZ2" s="91"/>
      <c r="HA2" s="82"/>
    </row>
    <row r="3" spans="1:209" x14ac:dyDescent="0.25">
      <c r="A3" s="59" t="s">
        <v>5</v>
      </c>
      <c r="B3" s="75" t="s">
        <v>151</v>
      </c>
      <c r="CE3" s="48"/>
      <c r="CG3" s="48"/>
      <c r="CH3" s="49"/>
      <c r="CI3" s="49"/>
      <c r="CJ3" s="49"/>
      <c r="CK3" s="49">
        <f>SUMIFS(Tagesdaten!DD:DD,Tagesdaten!C:C,Tabelle1[[#This Row],[Datum]])</f>
        <v>105</v>
      </c>
      <c r="CL3" s="49">
        <f>SUMIFS(Tagesdaten!DE:DE,Tagesdaten!C:C,Tabelle1[[#This Row],[Datum]])</f>
        <v>23</v>
      </c>
      <c r="CM3" s="48">
        <f>AVERAGEIFS(Tagesdaten!DF:DF,Tagesdaten!C:C,Tabelle1[[#This Row],[Datum]])</f>
        <v>0.03</v>
      </c>
      <c r="CN3" s="49"/>
      <c r="CO3" s="49"/>
      <c r="CP3" s="49"/>
      <c r="CQ3" s="49"/>
      <c r="CR3" s="49"/>
      <c r="CS3" s="49"/>
      <c r="CT3" s="49"/>
      <c r="CU3" s="48"/>
      <c r="CV3" s="49"/>
      <c r="CW3" s="49"/>
      <c r="CX3" s="49"/>
      <c r="CY3" s="49"/>
      <c r="DW3" s="27"/>
      <c r="DX3" s="27"/>
      <c r="DY3" s="27"/>
      <c r="DZ3" s="27"/>
      <c r="EA3" s="27"/>
      <c r="EB3" s="27"/>
      <c r="EC3" s="27"/>
      <c r="ED3" s="27"/>
    </row>
    <row r="4" spans="1:209" x14ac:dyDescent="0.25">
      <c r="A4" s="59" t="s">
        <v>10</v>
      </c>
      <c r="B4" s="75" t="s">
        <v>142</v>
      </c>
      <c r="CE4" s="48"/>
      <c r="CG4" s="48"/>
      <c r="CH4" s="49"/>
      <c r="CI4" s="49"/>
      <c r="CJ4" s="49"/>
      <c r="CK4" s="49">
        <f>SUMIFS(Tagesdaten!DD:DD,Tagesdaten!C:C,Tabelle1[[#This Row],[Datum]])</f>
        <v>7570</v>
      </c>
      <c r="CL4" s="49">
        <f>SUMIFS(Tagesdaten!DE:DE,Tagesdaten!C:C,Tabelle1[[#This Row],[Datum]])</f>
        <v>1378</v>
      </c>
      <c r="CM4" s="48">
        <f>AVERAGEIFS(Tagesdaten!DF:DF,Tagesdaten!C:C,Tabelle1[[#This Row],[Datum]])</f>
        <v>0.18499999999999997</v>
      </c>
      <c r="CN4" s="49"/>
      <c r="CO4" s="49"/>
      <c r="CP4" s="49"/>
      <c r="CQ4" s="49"/>
      <c r="CR4" s="49"/>
      <c r="CS4" s="49"/>
      <c r="CT4" s="49"/>
      <c r="CU4" s="48"/>
      <c r="CV4" s="49"/>
      <c r="CW4" s="49"/>
      <c r="CX4" s="49"/>
      <c r="CY4" s="49"/>
      <c r="DW4" s="27"/>
      <c r="DX4" s="27"/>
      <c r="DY4" s="27"/>
      <c r="DZ4" s="27"/>
      <c r="EA4" s="27"/>
      <c r="EB4" s="27"/>
      <c r="EC4" s="27"/>
      <c r="ED4" s="27"/>
    </row>
    <row r="5" spans="1:209" x14ac:dyDescent="0.25">
      <c r="A5" s="59" t="s">
        <v>15</v>
      </c>
      <c r="B5" s="75" t="s">
        <v>143</v>
      </c>
      <c r="CE5" s="48"/>
      <c r="CG5" s="48"/>
      <c r="CH5" s="49"/>
      <c r="CI5" s="49"/>
      <c r="CJ5" s="49"/>
      <c r="CK5" s="49">
        <f>SUMIFS(Tagesdaten!DD:DD,Tagesdaten!C:C,Tabelle1[[#This Row],[Datum]])</f>
        <v>15849</v>
      </c>
      <c r="CL5" s="49">
        <f>SUMIFS(Tagesdaten!DE:DE,Tagesdaten!C:C,Tabelle1[[#This Row],[Datum]])</f>
        <v>2309</v>
      </c>
      <c r="CM5" s="48">
        <f>AVERAGEIFS(Tagesdaten!DF:DF,Tagesdaten!C:C,Tabelle1[[#This Row],[Datum]])</f>
        <v>0.49</v>
      </c>
      <c r="CN5" s="49"/>
      <c r="CO5" s="49"/>
      <c r="CP5" s="49"/>
      <c r="CQ5" s="49"/>
      <c r="CR5" s="49"/>
      <c r="CS5" s="49"/>
      <c r="CT5" s="49"/>
      <c r="CU5" s="48"/>
      <c r="CV5" s="49"/>
      <c r="CW5" s="49"/>
      <c r="CX5" s="49"/>
      <c r="CY5" s="49"/>
      <c r="DW5" s="27"/>
      <c r="DX5" s="27"/>
      <c r="DY5" s="27"/>
      <c r="DZ5" s="27"/>
      <c r="EA5" s="27"/>
      <c r="EB5" s="27"/>
      <c r="EC5" s="27"/>
      <c r="ED5" s="27"/>
    </row>
    <row r="6" spans="1:209" x14ac:dyDescent="0.25">
      <c r="A6" s="59" t="s">
        <v>20</v>
      </c>
      <c r="B6" s="75" t="s">
        <v>144</v>
      </c>
      <c r="CE6" s="48"/>
      <c r="CG6" s="48"/>
      <c r="CH6" s="49"/>
      <c r="CI6" s="49"/>
      <c r="CJ6" s="49"/>
      <c r="CK6" s="49">
        <f>SUMIFS(Tagesdaten!DD:DD,Tagesdaten!C:C,Tabelle1[[#This Row],[Datum]])</f>
        <v>19592</v>
      </c>
      <c r="CL6" s="49">
        <f>SUMIFS(Tagesdaten!DE:DE,Tagesdaten!C:C,Tabelle1[[#This Row],[Datum]])</f>
        <v>2987</v>
      </c>
      <c r="CM6" s="48">
        <f>AVERAGEIFS(Tagesdaten!DF:DF,Tagesdaten!C:C,Tabelle1[[#This Row],[Datum]])</f>
        <v>0.79500000000000004</v>
      </c>
      <c r="CN6" s="49"/>
      <c r="CO6" s="49"/>
      <c r="CP6" s="49"/>
      <c r="CQ6" s="49"/>
      <c r="CR6" s="49"/>
      <c r="CS6" s="49"/>
      <c r="CT6" s="49"/>
      <c r="CU6" s="48"/>
      <c r="CV6" s="49"/>
      <c r="CW6" s="49"/>
      <c r="CX6" s="49"/>
      <c r="CY6" s="49"/>
      <c r="DW6" s="27"/>
      <c r="DX6" s="27"/>
      <c r="DY6" s="27"/>
      <c r="DZ6" s="27"/>
      <c r="EA6" s="27"/>
      <c r="EB6" s="27"/>
      <c r="EC6" s="27"/>
      <c r="ED6" s="27"/>
    </row>
    <row r="7" spans="1:209" x14ac:dyDescent="0.25">
      <c r="A7" s="59" t="s">
        <v>26</v>
      </c>
      <c r="B7" s="75" t="s">
        <v>145</v>
      </c>
      <c r="CE7" s="48"/>
      <c r="CG7" s="48"/>
      <c r="CH7" s="49"/>
      <c r="CI7" s="49"/>
      <c r="CJ7" s="49"/>
      <c r="CK7" s="49">
        <f>SUMIFS(Tagesdaten!DD:DD,Tagesdaten!C:C,Tabelle1[[#This Row],[Datum]])</f>
        <v>31981</v>
      </c>
      <c r="CL7" s="49">
        <f>SUMIFS(Tagesdaten!DE:DE,Tagesdaten!C:C,Tabelle1[[#This Row],[Datum]])</f>
        <v>4371</v>
      </c>
      <c r="CM7" s="48">
        <f>AVERAGEIFS(Tagesdaten!DF:DF,Tagesdaten!C:C,Tabelle1[[#This Row],[Datum]])</f>
        <v>1.1000000000000001</v>
      </c>
      <c r="CN7" s="49"/>
      <c r="CO7" s="49"/>
      <c r="CP7" s="49"/>
      <c r="CQ7" s="49"/>
      <c r="CR7" s="49"/>
      <c r="CS7" s="49"/>
      <c r="CT7" s="49"/>
      <c r="CU7" s="48"/>
      <c r="CV7" s="49"/>
      <c r="CW7" s="49"/>
      <c r="CX7" s="49"/>
      <c r="CY7" s="49"/>
      <c r="DW7" s="27"/>
      <c r="DX7" s="27"/>
      <c r="DY7" s="27"/>
      <c r="DZ7" s="27"/>
      <c r="EA7" s="27"/>
      <c r="EB7" s="27"/>
      <c r="EC7" s="27"/>
      <c r="ED7" s="27"/>
    </row>
    <row r="8" spans="1:209" x14ac:dyDescent="0.25">
      <c r="A8" s="59" t="s">
        <v>31</v>
      </c>
      <c r="B8" s="75" t="s">
        <v>146</v>
      </c>
      <c r="BE8" s="95"/>
      <c r="CE8" s="48"/>
      <c r="CG8" s="48"/>
      <c r="CH8" s="49"/>
      <c r="CI8" s="49"/>
      <c r="CJ8" s="49"/>
      <c r="CK8" s="49">
        <f>SUMIFS(Tagesdaten!DD:DD,Tagesdaten!C:C,Tabelle1[[#This Row],[Datum]])</f>
        <v>31509</v>
      </c>
      <c r="CL8" s="49">
        <f>SUMIFS(Tagesdaten!DE:DE,Tagesdaten!C:C,Tabelle1[[#This Row],[Datum]])</f>
        <v>5611</v>
      </c>
      <c r="CM8" s="48">
        <f>AVERAGEIFS(Tagesdaten!DF:DF,Tagesdaten!C:C,Tabelle1[[#This Row],[Datum]])</f>
        <v>1.41</v>
      </c>
      <c r="CN8" s="49"/>
      <c r="CO8" s="49"/>
      <c r="CP8" s="49"/>
      <c r="CQ8" s="49"/>
      <c r="CR8" s="49"/>
      <c r="CS8" s="49"/>
      <c r="CT8" s="49"/>
      <c r="CU8" s="48"/>
      <c r="CV8" s="49"/>
      <c r="CW8" s="49"/>
      <c r="CX8" s="49"/>
      <c r="CY8" s="49"/>
      <c r="DW8" s="27"/>
      <c r="DX8" s="27"/>
      <c r="DY8" s="27"/>
      <c r="DZ8" s="27"/>
      <c r="EA8" s="27"/>
      <c r="EB8" s="27"/>
      <c r="EC8" s="27"/>
      <c r="ED8" s="27"/>
    </row>
    <row r="9" spans="1:209" x14ac:dyDescent="0.25">
      <c r="A9" s="59" t="s">
        <v>4</v>
      </c>
      <c r="B9" s="75" t="s">
        <v>147</v>
      </c>
      <c r="BJ9" s="16"/>
      <c r="CE9" s="48"/>
      <c r="CG9" s="48"/>
      <c r="CH9" s="49"/>
      <c r="CI9" s="49"/>
      <c r="CJ9" s="49"/>
      <c r="CK9" s="49">
        <f>SUMIFS(Tagesdaten!DD:DD,Tagesdaten!C:C,Tabelle1[[#This Row],[Datum]])</f>
        <v>29694</v>
      </c>
      <c r="CL9" s="49">
        <f>SUMIFS(Tagesdaten!DE:DE,Tagesdaten!C:C,Tabelle1[[#This Row],[Datum]])</f>
        <v>6345</v>
      </c>
      <c r="CM9" s="48">
        <f>AVERAGEIFS(Tagesdaten!DF:DF,Tagesdaten!C:C,Tabelle1[[#This Row],[Datum]])</f>
        <v>1.7150000000000001</v>
      </c>
      <c r="CN9" s="49"/>
      <c r="CO9" s="49"/>
      <c r="CP9" s="49"/>
      <c r="CQ9" s="49"/>
      <c r="CR9" s="49"/>
      <c r="CS9" s="49"/>
      <c r="CT9" s="49"/>
      <c r="CU9" s="48"/>
      <c r="CV9" s="49"/>
      <c r="CW9" s="49"/>
      <c r="CX9" s="49"/>
      <c r="CY9" s="49"/>
      <c r="DW9" s="27"/>
      <c r="DX9" s="27"/>
      <c r="DY9" s="27"/>
      <c r="DZ9" s="27"/>
      <c r="EA9" s="27"/>
      <c r="EB9" s="27"/>
      <c r="EC9" s="27"/>
      <c r="ED9" s="27"/>
    </row>
    <row r="10" spans="1:209" x14ac:dyDescent="0.25">
      <c r="A10" s="59" t="s">
        <v>6</v>
      </c>
      <c r="B10" s="75" t="s">
        <v>148</v>
      </c>
      <c r="BJ10" s="15"/>
      <c r="CE10" s="48"/>
      <c r="CG10" s="48"/>
      <c r="CH10" s="49"/>
      <c r="CI10" s="49"/>
      <c r="CJ10" s="49"/>
      <c r="CK10" s="49">
        <f>SUMIFS(Tagesdaten!DD:DD,Tagesdaten!C:C,Tabelle1[[#This Row],[Datum]])</f>
        <v>32112</v>
      </c>
      <c r="CL10" s="49">
        <f>SUMIFS(Tagesdaten!DE:DE,Tagesdaten!C:C,Tabelle1[[#This Row],[Datum]])</f>
        <v>7502</v>
      </c>
      <c r="CM10" s="48">
        <f>AVERAGEIFS(Tagesdaten!DF:DF,Tagesdaten!C:C,Tabelle1[[#This Row],[Datum]])</f>
        <v>2.0199999999999996</v>
      </c>
      <c r="CN10" s="49"/>
      <c r="CO10" s="49"/>
      <c r="CP10" s="49"/>
      <c r="CQ10" s="49"/>
      <c r="CR10" s="49"/>
      <c r="CS10" s="49"/>
      <c r="CT10" s="49"/>
      <c r="CU10" s="48"/>
      <c r="CV10" s="49"/>
      <c r="CW10" s="49"/>
      <c r="CX10" s="49"/>
      <c r="CY10" s="49"/>
      <c r="DW10" s="27"/>
      <c r="DX10" s="27"/>
      <c r="DY10" s="27"/>
      <c r="DZ10" s="27"/>
      <c r="EA10" s="27"/>
      <c r="EB10" s="27"/>
      <c r="EC10" s="27"/>
      <c r="ED10" s="27"/>
    </row>
    <row r="11" spans="1:209" x14ac:dyDescent="0.25">
      <c r="A11" s="59" t="s">
        <v>7</v>
      </c>
      <c r="B11" s="75" t="s">
        <v>149</v>
      </c>
      <c r="CE11" s="48"/>
      <c r="CG11" s="48"/>
      <c r="CH11" s="49"/>
      <c r="CI11" s="49"/>
      <c r="CJ11" s="49"/>
      <c r="CK11" s="49">
        <f>SUMIFS(Tagesdaten!DD:DD,Tagesdaten!C:C,Tabelle1[[#This Row],[Datum]])</f>
        <v>31319</v>
      </c>
      <c r="CL11" s="49">
        <f>SUMIFS(Tagesdaten!DE:DE,Tagesdaten!C:C,Tabelle1[[#This Row],[Datum]])</f>
        <v>8175</v>
      </c>
      <c r="CM11" s="48">
        <f>AVERAGEIFS(Tagesdaten!DF:DF,Tagesdaten!C:C,Tabelle1[[#This Row],[Datum]])</f>
        <v>2.3249999999999997</v>
      </c>
      <c r="CN11" s="49"/>
      <c r="CO11" s="49"/>
      <c r="CP11" s="49"/>
      <c r="CQ11" s="49"/>
      <c r="CR11" s="49"/>
      <c r="CS11" s="49"/>
      <c r="CT11" s="49"/>
      <c r="CU11" s="48"/>
      <c r="CV11" s="49"/>
      <c r="CW11" s="49"/>
      <c r="CX11" s="49"/>
      <c r="CY11" s="49"/>
      <c r="DW11" s="27"/>
      <c r="DX11" s="27"/>
      <c r="DY11" s="27"/>
      <c r="DZ11" s="27"/>
      <c r="EA11" s="27"/>
      <c r="EB11" s="27"/>
      <c r="EC11" s="27"/>
      <c r="ED11" s="27"/>
    </row>
    <row r="12" spans="1:209" x14ac:dyDescent="0.25">
      <c r="A12" s="76" t="s">
        <v>8</v>
      </c>
      <c r="B12" s="77" t="s">
        <v>150</v>
      </c>
      <c r="CE12" s="48"/>
      <c r="CG12" s="48"/>
      <c r="CH12" s="49"/>
      <c r="CI12" s="49"/>
      <c r="CJ12" s="49"/>
      <c r="CK12" s="49">
        <f>SUMIFS(Tagesdaten!DD:DD,Tagesdaten!C:C,Tabelle1[[#This Row],[Datum]])</f>
        <v>5180</v>
      </c>
      <c r="CL12" s="49">
        <f>SUMIFS(Tagesdaten!DE:DE,Tagesdaten!C:C,Tabelle1[[#This Row],[Datum]])</f>
        <v>1450</v>
      </c>
      <c r="CM12" s="48">
        <f>AVERAGEIFS(Tagesdaten!DF:DF,Tagesdaten!C:C,Tabelle1[[#This Row],[Datum]])</f>
        <v>2.5</v>
      </c>
      <c r="CN12" s="49"/>
      <c r="CO12" s="49"/>
      <c r="CP12" s="49"/>
      <c r="CQ12" s="49"/>
      <c r="CR12" s="49"/>
      <c r="CS12" s="49"/>
      <c r="CT12" s="49"/>
      <c r="CU12" s="48"/>
      <c r="CV12" s="49"/>
      <c r="CW12" s="49"/>
      <c r="CX12" s="49"/>
      <c r="CY12" s="49"/>
      <c r="DW12" s="27"/>
      <c r="DX12" s="27"/>
      <c r="DY12" s="27"/>
      <c r="DZ12" s="27"/>
      <c r="EA12" s="27"/>
      <c r="EB12" s="27"/>
      <c r="EC12" s="27"/>
      <c r="ED12" s="27"/>
    </row>
    <row r="13" spans="1:209" x14ac:dyDescent="0.25">
      <c r="A13" s="2" t="s">
        <v>53</v>
      </c>
      <c r="B13" s="75" t="s">
        <v>141</v>
      </c>
      <c r="CE13" s="48"/>
      <c r="CG13" s="48"/>
      <c r="CH13" s="49"/>
      <c r="CI13" s="49"/>
      <c r="CJ13" s="49"/>
      <c r="CK13" s="49"/>
      <c r="CL13" s="49"/>
      <c r="CM13" s="48"/>
      <c r="CN13" s="49"/>
      <c r="CO13" s="49"/>
      <c r="CP13" s="49"/>
      <c r="CQ13" s="49"/>
      <c r="CR13" s="49"/>
      <c r="CS13" s="49"/>
      <c r="CT13" s="49"/>
      <c r="CU13" s="48"/>
      <c r="CV13" s="49"/>
      <c r="CW13" s="49"/>
      <c r="CX13" s="49"/>
      <c r="CY13" s="49"/>
      <c r="DW13" s="27"/>
      <c r="DX13" s="27"/>
      <c r="DY13" s="27"/>
      <c r="DZ13" s="27"/>
      <c r="EA13" s="27"/>
      <c r="EB13" s="27"/>
      <c r="EC13" s="27"/>
      <c r="ED13" s="27"/>
    </row>
    <row r="14" spans="1:209" x14ac:dyDescent="0.25">
      <c r="A14" s="2" t="e">
        <f>MONTH(#REF!)&amp;"/"&amp;YEAR(#REF!)</f>
        <v>#REF!</v>
      </c>
      <c r="B14" s="3"/>
      <c r="CE14" s="48"/>
      <c r="CG14" s="48"/>
      <c r="CH14" s="49"/>
      <c r="CI14" s="49"/>
      <c r="CJ14" s="49"/>
      <c r="CK14" s="49"/>
      <c r="CL14" s="49"/>
      <c r="CM14" s="48"/>
      <c r="CN14" s="49"/>
      <c r="CO14" s="49"/>
      <c r="CP14" s="49"/>
      <c r="CQ14" s="49"/>
      <c r="CR14" s="49"/>
      <c r="CS14" s="49"/>
      <c r="CT14" s="49"/>
      <c r="CU14" s="48"/>
      <c r="CV14" s="49"/>
      <c r="CW14" s="49"/>
      <c r="CX14" s="49"/>
      <c r="CY14" s="49"/>
      <c r="DW14" s="27"/>
      <c r="DX14" s="27"/>
      <c r="DY14" s="27"/>
      <c r="DZ14" s="27"/>
      <c r="EA14" s="27"/>
      <c r="EB14" s="27"/>
      <c r="EC14" s="27"/>
      <c r="ED14" s="27"/>
    </row>
    <row r="15" spans="1:209" x14ac:dyDescent="0.25">
      <c r="A15" s="2"/>
      <c r="B15" s="3"/>
      <c r="CE15" s="48"/>
      <c r="CG15" s="48"/>
      <c r="CH15" s="49"/>
      <c r="CI15" s="49"/>
      <c r="CJ15" s="49"/>
      <c r="CK15" s="49"/>
      <c r="CL15" s="49"/>
      <c r="CM15" s="48"/>
      <c r="CN15" s="49"/>
      <c r="CO15" s="49"/>
      <c r="CP15" s="49"/>
      <c r="CQ15" s="49"/>
      <c r="CR15" s="49"/>
      <c r="CS15" s="49"/>
      <c r="CT15" s="49"/>
      <c r="CU15" s="48"/>
      <c r="CV15" s="49"/>
      <c r="CW15" s="49"/>
      <c r="CX15" s="49"/>
      <c r="CY15" s="49"/>
      <c r="DW15" s="27"/>
      <c r="DX15" s="27"/>
      <c r="DY15" s="27"/>
      <c r="DZ15" s="27"/>
      <c r="EA15" s="27"/>
      <c r="EB15" s="27"/>
      <c r="EC15" s="27"/>
      <c r="ED15" s="27"/>
    </row>
    <row r="16" spans="1:209" x14ac:dyDescent="0.25">
      <c r="A16" s="2"/>
      <c r="B16" s="3"/>
      <c r="CE16" s="48"/>
      <c r="CG16" s="48"/>
      <c r="CH16" s="49"/>
      <c r="CI16" s="49"/>
      <c r="CJ16" s="49"/>
      <c r="CK16" s="49"/>
      <c r="CL16" s="49"/>
      <c r="CM16" s="48"/>
      <c r="CN16" s="49"/>
      <c r="CO16" s="49"/>
      <c r="CP16" s="49"/>
      <c r="CQ16" s="49"/>
      <c r="CR16" s="49"/>
      <c r="CS16" s="49"/>
      <c r="CT16" s="49"/>
      <c r="CU16" s="48"/>
      <c r="CV16" s="49"/>
      <c r="CW16" s="49"/>
      <c r="CX16" s="49"/>
      <c r="CY16" s="49"/>
      <c r="DW16" s="27"/>
      <c r="DX16" s="27"/>
      <c r="DY16" s="27"/>
      <c r="DZ16" s="27"/>
      <c r="EA16" s="27"/>
      <c r="EB16" s="27"/>
      <c r="EC16" s="27"/>
      <c r="ED16" s="27"/>
    </row>
    <row r="17" spans="1:205" x14ac:dyDescent="0.25">
      <c r="A17" s="2"/>
      <c r="B17" s="3"/>
      <c r="CE17" s="48"/>
      <c r="CG17" s="48"/>
      <c r="CH17" s="49"/>
      <c r="CI17" s="49"/>
      <c r="CJ17" s="49"/>
      <c r="CK17" s="49"/>
      <c r="CL17" s="49"/>
      <c r="CM17" s="48"/>
      <c r="CN17" s="49"/>
      <c r="CO17" s="49"/>
      <c r="CP17" s="49"/>
      <c r="CQ17" s="49"/>
      <c r="CR17" s="49"/>
      <c r="CS17" s="49"/>
      <c r="CT17" s="49"/>
      <c r="CU17" s="48"/>
      <c r="CV17" s="49"/>
      <c r="CW17" s="49"/>
      <c r="CX17" s="49"/>
      <c r="CY17" s="49"/>
      <c r="DW17" s="27"/>
      <c r="DX17" s="27"/>
      <c r="DY17" s="27"/>
      <c r="DZ17" s="27"/>
      <c r="EA17" s="27"/>
      <c r="EB17" s="27"/>
      <c r="EC17" s="27"/>
      <c r="ED17" s="27"/>
    </row>
    <row r="18" spans="1:205" x14ac:dyDescent="0.25">
      <c r="A18" s="2"/>
      <c r="B18" s="3"/>
      <c r="CE18" s="48"/>
      <c r="CG18" s="48"/>
      <c r="CH18" s="49"/>
      <c r="CI18" s="49"/>
      <c r="CJ18" s="49"/>
      <c r="CK18" s="49"/>
      <c r="CL18" s="49"/>
      <c r="CM18" s="48"/>
      <c r="CN18" s="49"/>
      <c r="CO18" s="49"/>
      <c r="CP18" s="49"/>
      <c r="CQ18" s="49"/>
      <c r="CR18" s="49"/>
      <c r="CS18" s="49"/>
      <c r="CT18" s="49"/>
      <c r="CU18" s="48"/>
      <c r="CV18" s="49"/>
      <c r="CW18" s="49"/>
      <c r="CX18" s="49"/>
      <c r="CY18" s="49"/>
      <c r="DW18" s="27"/>
      <c r="DX18" s="27"/>
      <c r="DY18" s="27"/>
      <c r="DZ18" s="27"/>
      <c r="EA18" s="27"/>
      <c r="EB18" s="27"/>
      <c r="EC18" s="27"/>
      <c r="ED18" s="27"/>
    </row>
    <row r="19" spans="1:205" x14ac:dyDescent="0.25">
      <c r="A19" s="2"/>
      <c r="B19" s="3"/>
      <c r="CE19" s="48"/>
      <c r="CG19" s="48"/>
      <c r="CH19" s="49"/>
      <c r="CI19" s="49"/>
      <c r="CJ19" s="49"/>
      <c r="CK19" s="49"/>
      <c r="CL19" s="49"/>
      <c r="CM19" s="48"/>
      <c r="CN19" s="49"/>
      <c r="CO19" s="49"/>
      <c r="CP19" s="49"/>
      <c r="CQ19" s="49"/>
      <c r="CR19" s="49"/>
      <c r="CS19" s="49"/>
      <c r="CT19" s="49"/>
      <c r="CU19" s="48"/>
      <c r="CV19" s="49"/>
      <c r="CW19" s="49"/>
      <c r="CX19" s="49"/>
      <c r="CY19" s="49"/>
      <c r="DW19" s="27"/>
      <c r="DX19" s="27"/>
      <c r="DY19" s="27"/>
      <c r="DZ19" s="27"/>
      <c r="EA19" s="27"/>
      <c r="EB19" s="27"/>
      <c r="EC19" s="27"/>
      <c r="ED19" s="27"/>
    </row>
    <row r="20" spans="1:205" x14ac:dyDescent="0.25">
      <c r="A20" s="2"/>
      <c r="B20" s="3"/>
      <c r="AW20" s="126"/>
      <c r="CE20" s="48"/>
      <c r="CG20" s="48"/>
      <c r="CH20" s="49"/>
      <c r="CI20" s="49"/>
      <c r="CJ20" s="49"/>
      <c r="CK20" s="49"/>
      <c r="CL20" s="49"/>
      <c r="CM20" s="48"/>
      <c r="CN20" s="49"/>
      <c r="CO20" s="49"/>
      <c r="CP20" s="49"/>
      <c r="CQ20" s="49"/>
      <c r="CR20" s="49"/>
      <c r="CS20" s="49"/>
      <c r="CT20" s="49"/>
      <c r="CU20" s="48"/>
      <c r="CV20" s="49"/>
      <c r="CW20" s="49"/>
      <c r="CX20" s="49"/>
      <c r="CY20" s="49"/>
      <c r="DW20" s="27"/>
      <c r="DX20" s="27"/>
      <c r="DY20" s="27"/>
      <c r="DZ20" s="27"/>
      <c r="EA20" s="27"/>
      <c r="EB20" s="27"/>
      <c r="EC20" s="27"/>
      <c r="ED20" s="27"/>
      <c r="GW20" s="126"/>
    </row>
    <row r="21" spans="1:205" x14ac:dyDescent="0.25">
      <c r="A21" s="2"/>
      <c r="B21" s="3"/>
      <c r="AW21" s="126"/>
      <c r="CE21" s="48"/>
      <c r="CG21" s="48"/>
      <c r="CH21" s="49"/>
      <c r="CI21" s="49"/>
      <c r="CJ21" s="49"/>
      <c r="CK21" s="49"/>
      <c r="CL21" s="49"/>
      <c r="CM21" s="48"/>
      <c r="CN21" s="49"/>
      <c r="CO21" s="49"/>
      <c r="CP21" s="49"/>
      <c r="CQ21" s="49"/>
      <c r="CR21" s="49"/>
      <c r="CS21" s="49"/>
      <c r="CT21" s="49"/>
      <c r="CU21" s="48"/>
      <c r="CV21" s="49"/>
      <c r="CW21" s="49"/>
      <c r="CX21" s="49"/>
      <c r="CY21" s="49"/>
      <c r="DW21" s="27"/>
      <c r="DX21" s="27"/>
      <c r="DY21" s="27"/>
      <c r="DZ21" s="27"/>
      <c r="EA21" s="27"/>
      <c r="EB21" s="27"/>
      <c r="EC21" s="27"/>
      <c r="ED21" s="27"/>
      <c r="GW21" s="126"/>
    </row>
    <row r="22" spans="1:205" x14ac:dyDescent="0.25">
      <c r="A22" s="2"/>
      <c r="B22" s="3"/>
      <c r="AW22" s="126"/>
      <c r="CE22" s="48"/>
      <c r="CG22" s="48"/>
      <c r="CH22" s="49"/>
      <c r="CI22" s="49"/>
      <c r="CJ22" s="49"/>
      <c r="CK22" s="49"/>
      <c r="CL22" s="49"/>
      <c r="CM22" s="48"/>
      <c r="CN22" s="49"/>
      <c r="CO22" s="49"/>
      <c r="CP22" s="49"/>
      <c r="CQ22" s="49"/>
      <c r="CR22" s="49"/>
      <c r="CS22" s="49"/>
      <c r="CT22" s="49"/>
      <c r="CU22" s="48"/>
      <c r="CV22" s="49"/>
      <c r="CW22" s="49"/>
      <c r="CX22" s="49"/>
      <c r="CY22" s="49"/>
      <c r="DW22" s="27"/>
      <c r="DX22" s="27"/>
      <c r="DY22" s="27"/>
      <c r="DZ22" s="27"/>
      <c r="EA22" s="27"/>
      <c r="EB22" s="27"/>
      <c r="EC22" s="27"/>
      <c r="ED22" s="27"/>
      <c r="GW22" s="126"/>
    </row>
    <row r="23" spans="1:205" x14ac:dyDescent="0.25">
      <c r="A23" s="2"/>
      <c r="B23" s="3"/>
      <c r="AW23" s="126"/>
      <c r="CE23" s="48"/>
      <c r="CG23" s="48"/>
      <c r="CH23" s="49"/>
      <c r="CI23" s="49"/>
      <c r="CJ23" s="49"/>
      <c r="CK23" s="49"/>
      <c r="CL23" s="49"/>
      <c r="CM23" s="48"/>
      <c r="CN23" s="49"/>
      <c r="CO23" s="49"/>
      <c r="CP23" s="49"/>
      <c r="CQ23" s="49"/>
      <c r="CR23" s="49"/>
      <c r="CS23" s="49"/>
      <c r="CT23" s="49"/>
      <c r="CU23" s="48"/>
      <c r="CV23" s="49"/>
      <c r="CW23" s="49"/>
      <c r="CX23" s="49"/>
      <c r="CY23" s="49"/>
      <c r="DW23" s="27"/>
      <c r="DX23" s="27"/>
      <c r="DY23" s="27"/>
      <c r="DZ23" s="27"/>
      <c r="EA23" s="27"/>
      <c r="EB23" s="27"/>
      <c r="EC23" s="27"/>
      <c r="ED23" s="27"/>
      <c r="GW23" s="126"/>
    </row>
    <row r="24" spans="1:205" x14ac:dyDescent="0.25">
      <c r="A24" s="2"/>
      <c r="B24" s="3"/>
      <c r="AW24" s="126"/>
      <c r="CE24" s="48"/>
      <c r="CG24" s="48"/>
      <c r="CH24" s="49"/>
      <c r="CI24" s="49"/>
      <c r="CJ24" s="49"/>
      <c r="CK24" s="49"/>
      <c r="CL24" s="49"/>
      <c r="CM24" s="48"/>
      <c r="CN24" s="49"/>
      <c r="CO24" s="49"/>
      <c r="CP24" s="49"/>
      <c r="CQ24" s="49"/>
      <c r="CR24" s="49"/>
      <c r="CS24" s="49"/>
      <c r="CT24" s="49"/>
      <c r="CU24" s="48"/>
      <c r="CV24" s="49"/>
      <c r="CW24" s="49"/>
      <c r="CX24" s="49"/>
      <c r="CY24" s="49"/>
      <c r="DW24" s="27"/>
      <c r="DX24" s="27"/>
      <c r="DY24" s="27"/>
      <c r="DZ24" s="27"/>
      <c r="EA24" s="27"/>
      <c r="EB24" s="27"/>
      <c r="EC24" s="27"/>
      <c r="ED24" s="27"/>
      <c r="GW24" s="126"/>
    </row>
    <row r="25" spans="1:205" x14ac:dyDescent="0.25">
      <c r="A25" s="2"/>
      <c r="B25" s="3"/>
      <c r="AW25" s="126"/>
      <c r="CE25" s="48"/>
      <c r="CG25" s="48"/>
      <c r="CH25" s="49"/>
      <c r="CI25" s="49"/>
      <c r="CJ25" s="49"/>
      <c r="CK25" s="49"/>
      <c r="CL25" s="49"/>
      <c r="CM25" s="48"/>
      <c r="CN25" s="49"/>
      <c r="CO25" s="49"/>
      <c r="CP25" s="49"/>
      <c r="CQ25" s="49"/>
      <c r="CR25" s="49"/>
      <c r="CS25" s="49"/>
      <c r="CT25" s="49"/>
      <c r="CU25" s="48"/>
      <c r="CV25" s="49"/>
      <c r="CW25" s="49"/>
      <c r="CX25" s="49"/>
      <c r="CY25" s="49"/>
      <c r="DW25" s="27"/>
      <c r="DX25" s="27"/>
      <c r="DY25" s="27"/>
      <c r="DZ25" s="27"/>
      <c r="EA25" s="27"/>
      <c r="EB25" s="27"/>
      <c r="EC25" s="27"/>
      <c r="ED25" s="27"/>
      <c r="GW25" s="126"/>
    </row>
    <row r="26" spans="1:205" x14ac:dyDescent="0.25">
      <c r="A26" s="2"/>
      <c r="B26" s="3"/>
      <c r="AW26" s="126"/>
      <c r="CE26" s="48"/>
      <c r="CG26" s="48"/>
      <c r="CH26" s="49"/>
      <c r="CI26" s="49"/>
      <c r="CJ26" s="49"/>
      <c r="CK26" s="49"/>
      <c r="CL26" s="49"/>
      <c r="CM26" s="48"/>
      <c r="CN26" s="49"/>
      <c r="CO26" s="49"/>
      <c r="CP26" s="49"/>
      <c r="CQ26" s="49"/>
      <c r="CR26" s="49"/>
      <c r="CS26" s="49"/>
      <c r="CT26" s="49"/>
      <c r="CU26" s="48"/>
      <c r="CV26" s="49"/>
      <c r="CW26" s="49"/>
      <c r="CX26" s="49"/>
      <c r="CY26" s="49"/>
      <c r="DW26" s="27"/>
      <c r="DX26" s="27"/>
      <c r="DY26" s="27"/>
      <c r="DZ26" s="27"/>
      <c r="EA26" s="27"/>
      <c r="EB26" s="27"/>
      <c r="EC26" s="27"/>
      <c r="ED26" s="27"/>
      <c r="GW26" s="126"/>
    </row>
    <row r="27" spans="1:205" x14ac:dyDescent="0.25">
      <c r="A27" s="2"/>
      <c r="B27" s="3"/>
      <c r="AW27" s="126"/>
      <c r="CE27" s="48"/>
      <c r="CG27" s="48"/>
      <c r="CH27" s="49"/>
      <c r="CI27" s="49"/>
      <c r="CJ27" s="49"/>
      <c r="CK27" s="49"/>
      <c r="CL27" s="49"/>
      <c r="CM27" s="48"/>
      <c r="CN27" s="49"/>
      <c r="CO27" s="49"/>
      <c r="CP27" s="49"/>
      <c r="CQ27" s="49"/>
      <c r="CR27" s="49"/>
      <c r="CS27" s="49"/>
      <c r="CT27" s="49"/>
      <c r="CU27" s="48"/>
      <c r="CV27" s="49"/>
      <c r="CW27" s="49"/>
      <c r="CX27" s="49"/>
      <c r="CY27" s="49"/>
      <c r="DW27" s="27"/>
      <c r="DX27" s="27"/>
      <c r="DY27" s="27"/>
      <c r="DZ27" s="27"/>
      <c r="EA27" s="27"/>
      <c r="EB27" s="27"/>
      <c r="EC27" s="27"/>
      <c r="ED27" s="27"/>
      <c r="GW27" s="126"/>
    </row>
    <row r="28" spans="1:205" x14ac:dyDescent="0.25">
      <c r="A28" s="2"/>
      <c r="B28" s="3"/>
      <c r="AW28" s="126"/>
      <c r="CE28" s="48"/>
      <c r="CG28" s="48"/>
      <c r="CH28" s="49"/>
      <c r="CI28" s="49"/>
      <c r="CJ28" s="49"/>
      <c r="CK28" s="49"/>
      <c r="CL28" s="49"/>
      <c r="CM28" s="48"/>
      <c r="CN28" s="49"/>
      <c r="CO28" s="49"/>
      <c r="CP28" s="49"/>
      <c r="CQ28" s="49"/>
      <c r="CR28" s="49"/>
      <c r="CS28" s="49"/>
      <c r="CT28" s="49"/>
      <c r="CU28" s="48"/>
      <c r="CV28" s="49"/>
      <c r="CW28" s="49"/>
      <c r="CX28" s="49"/>
      <c r="CY28" s="49"/>
      <c r="DW28" s="27"/>
      <c r="DX28" s="27"/>
      <c r="DY28" s="27"/>
      <c r="DZ28" s="27"/>
      <c r="EA28" s="27"/>
      <c r="EB28" s="27"/>
      <c r="EC28" s="27"/>
      <c r="ED28" s="27"/>
      <c r="GW28" s="126"/>
    </row>
    <row r="29" spans="1:205" x14ac:dyDescent="0.25">
      <c r="A29" s="2"/>
      <c r="B29" s="3"/>
      <c r="AW29" s="126"/>
      <c r="CE29" s="48"/>
      <c r="CG29" s="48"/>
      <c r="CH29" s="49"/>
      <c r="CI29" s="49"/>
      <c r="CJ29" s="49"/>
      <c r="CK29" s="49"/>
      <c r="CL29" s="49"/>
      <c r="CM29" s="48"/>
      <c r="CN29" s="49"/>
      <c r="CO29" s="49"/>
      <c r="CP29" s="49"/>
      <c r="CQ29" s="49"/>
      <c r="CR29" s="49"/>
      <c r="CS29" s="49"/>
      <c r="CT29" s="49"/>
      <c r="CU29" s="48"/>
      <c r="CV29" s="49"/>
      <c r="CW29" s="49"/>
      <c r="CX29" s="49"/>
      <c r="CY29" s="49"/>
      <c r="DW29" s="27"/>
      <c r="DX29" s="27"/>
      <c r="DY29" s="27"/>
      <c r="DZ29" s="27"/>
      <c r="EA29" s="27"/>
      <c r="EB29" s="27"/>
      <c r="EC29" s="27"/>
      <c r="ED29" s="27"/>
      <c r="GW29" s="126"/>
    </row>
    <row r="30" spans="1:205" x14ac:dyDescent="0.25">
      <c r="A30" s="2"/>
      <c r="B30" s="3"/>
      <c r="AW30" s="126"/>
      <c r="CE30" s="48"/>
      <c r="CG30" s="48"/>
      <c r="CH30" s="49"/>
      <c r="CI30" s="49"/>
      <c r="CJ30" s="49"/>
      <c r="CK30" s="49"/>
      <c r="CL30" s="49"/>
      <c r="CM30" s="48"/>
      <c r="CN30" s="49"/>
      <c r="CO30" s="49"/>
      <c r="CP30" s="49"/>
      <c r="CQ30" s="49"/>
      <c r="CR30" s="49"/>
      <c r="CS30" s="49"/>
      <c r="CT30" s="49"/>
      <c r="CU30" s="48"/>
      <c r="CV30" s="49"/>
      <c r="CW30" s="49"/>
      <c r="CX30" s="49"/>
      <c r="CY30" s="49"/>
      <c r="DW30" s="27"/>
      <c r="DX30" s="27"/>
      <c r="DY30" s="27"/>
      <c r="DZ30" s="27"/>
      <c r="EA30" s="27"/>
      <c r="EB30" s="27"/>
      <c r="EC30" s="27"/>
      <c r="ED30" s="27"/>
      <c r="GW30" s="126"/>
    </row>
    <row r="31" spans="1:205" x14ac:dyDescent="0.25">
      <c r="A31" s="2"/>
      <c r="B31" s="3"/>
      <c r="AW31" s="126"/>
      <c r="CE31" s="48"/>
      <c r="CG31" s="48"/>
      <c r="CH31" s="49"/>
      <c r="CI31" s="49"/>
      <c r="CJ31" s="49"/>
      <c r="CK31" s="49"/>
      <c r="CL31" s="49"/>
      <c r="CM31" s="48"/>
      <c r="CN31" s="49"/>
      <c r="CO31" s="49"/>
      <c r="CP31" s="49"/>
      <c r="CQ31" s="49"/>
      <c r="CR31" s="49"/>
      <c r="CS31" s="49"/>
      <c r="CT31" s="49"/>
      <c r="CU31" s="48"/>
      <c r="CV31" s="49"/>
      <c r="CW31" s="49"/>
      <c r="CX31" s="49"/>
      <c r="CY31" s="49"/>
      <c r="DW31" s="27"/>
      <c r="DX31" s="27"/>
      <c r="DY31" s="27"/>
      <c r="DZ31" s="27"/>
      <c r="EA31" s="27"/>
      <c r="EB31" s="27"/>
      <c r="EC31" s="27"/>
      <c r="ED31" s="27"/>
      <c r="GW31" s="126"/>
    </row>
    <row r="32" spans="1:205" x14ac:dyDescent="0.25">
      <c r="A32" s="2"/>
      <c r="B32" s="3"/>
      <c r="AW32" s="126"/>
      <c r="CE32" s="48"/>
      <c r="CG32" s="48"/>
      <c r="CH32" s="49"/>
      <c r="CI32" s="49"/>
      <c r="CJ32" s="49"/>
      <c r="CK32" s="49"/>
      <c r="CL32" s="49"/>
      <c r="CM32" s="48"/>
      <c r="CN32" s="49"/>
      <c r="CO32" s="49"/>
      <c r="CP32" s="49"/>
      <c r="CQ32" s="49"/>
      <c r="CR32" s="49"/>
      <c r="CS32" s="49"/>
      <c r="CT32" s="49"/>
      <c r="CU32" s="48"/>
      <c r="CV32" s="49"/>
      <c r="CW32" s="49"/>
      <c r="CX32" s="49"/>
      <c r="CY32" s="49"/>
      <c r="DW32" s="27"/>
      <c r="DX32" s="27"/>
      <c r="DY32" s="27"/>
      <c r="DZ32" s="27"/>
      <c r="EA32" s="27"/>
      <c r="EB32" s="27"/>
      <c r="EC32" s="27"/>
      <c r="ED32" s="27"/>
      <c r="GW32" s="126"/>
    </row>
    <row r="33" spans="1:209" x14ac:dyDescent="0.25">
      <c r="A33" s="2"/>
      <c r="B33" s="3"/>
      <c r="AW33" s="126"/>
      <c r="CE33" s="48"/>
      <c r="CG33" s="48"/>
      <c r="CH33" s="49"/>
      <c r="CI33" s="49"/>
      <c r="CJ33" s="49"/>
      <c r="CK33" s="49"/>
      <c r="CL33" s="49"/>
      <c r="CM33" s="48"/>
      <c r="CN33" s="49"/>
      <c r="CO33" s="49"/>
      <c r="CP33" s="49"/>
      <c r="CQ33" s="49"/>
      <c r="CR33" s="49"/>
      <c r="CS33" s="49"/>
      <c r="CT33" s="49"/>
      <c r="CU33" s="48"/>
      <c r="CV33" s="49"/>
      <c r="CW33" s="49"/>
      <c r="CX33" s="49"/>
      <c r="CY33" s="49"/>
      <c r="DW33" s="27"/>
      <c r="DX33" s="27"/>
      <c r="DY33" s="27"/>
      <c r="DZ33" s="27"/>
      <c r="EA33" s="27"/>
      <c r="EB33" s="27"/>
      <c r="EC33" s="27"/>
      <c r="ED33" s="27"/>
      <c r="GW33" s="126"/>
    </row>
    <row r="34" spans="1:209" x14ac:dyDescent="0.25">
      <c r="A34" s="2"/>
      <c r="B34" s="3"/>
      <c r="AW34" s="126"/>
      <c r="CE34" s="48"/>
      <c r="CG34" s="48"/>
      <c r="CH34" s="49"/>
      <c r="CI34" s="49"/>
      <c r="CJ34" s="49"/>
      <c r="CK34" s="49"/>
      <c r="CL34" s="49"/>
      <c r="CM34" s="48"/>
      <c r="CN34" s="49"/>
      <c r="CO34" s="49"/>
      <c r="CP34" s="49"/>
      <c r="CQ34" s="49"/>
      <c r="CR34" s="49"/>
      <c r="CS34" s="49"/>
      <c r="CT34" s="49"/>
      <c r="CU34" s="48"/>
      <c r="CV34" s="49"/>
      <c r="CW34" s="49"/>
      <c r="CX34" s="49"/>
      <c r="CY34" s="49"/>
      <c r="DW34" s="27"/>
      <c r="DX34" s="27"/>
      <c r="DY34" s="27"/>
      <c r="DZ34" s="27"/>
      <c r="EA34" s="27"/>
      <c r="EB34" s="27"/>
      <c r="EC34" s="27"/>
      <c r="ED34" s="27"/>
      <c r="GW34" s="126"/>
    </row>
    <row r="35" spans="1:209" x14ac:dyDescent="0.25">
      <c r="A35" s="2"/>
      <c r="B35" s="3"/>
      <c r="CE35" s="48"/>
      <c r="CG35" s="48"/>
      <c r="CH35" s="49"/>
      <c r="CI35" s="49"/>
      <c r="CJ35" s="49"/>
      <c r="CK35" s="49"/>
      <c r="CL35" s="49"/>
      <c r="CM35" s="48"/>
      <c r="CN35" s="49"/>
      <c r="CO35" s="49"/>
      <c r="CP35" s="49"/>
      <c r="CQ35" s="49"/>
      <c r="CR35" s="49"/>
      <c r="CS35" s="49"/>
      <c r="CT35" s="49"/>
      <c r="CU35" s="48"/>
      <c r="CV35" s="49"/>
      <c r="CW35" s="49"/>
      <c r="CX35" s="49"/>
      <c r="CY35" s="49"/>
      <c r="DW35" s="27"/>
      <c r="DX35" s="27"/>
      <c r="DY35" s="27"/>
      <c r="DZ35" s="27"/>
      <c r="EA35" s="27"/>
      <c r="EB35" s="27"/>
      <c r="EC35" s="27"/>
      <c r="ED35" s="27"/>
    </row>
    <row r="36" spans="1:209" x14ac:dyDescent="0.25">
      <c r="A36" s="2"/>
      <c r="B36" s="3"/>
      <c r="CE36" s="48"/>
      <c r="CG36" s="48"/>
      <c r="CH36" s="49"/>
      <c r="CI36" s="49"/>
      <c r="CJ36" s="49"/>
      <c r="CK36" s="49"/>
      <c r="CL36" s="49"/>
      <c r="CM36" s="48"/>
      <c r="CN36" s="49"/>
      <c r="CO36" s="49"/>
      <c r="CP36" s="49"/>
      <c r="CQ36" s="49"/>
      <c r="CR36" s="49"/>
      <c r="CS36" s="49"/>
      <c r="CT36" s="49"/>
      <c r="CU36" s="48"/>
      <c r="CV36" s="49"/>
      <c r="CW36" s="49"/>
      <c r="CX36" s="49"/>
      <c r="CY36" s="49"/>
      <c r="DW36" s="27"/>
      <c r="DX36" s="27"/>
      <c r="DY36" s="27"/>
      <c r="DZ36" s="27"/>
      <c r="EA36" s="27"/>
      <c r="EB36" s="27"/>
      <c r="EC36" s="27"/>
      <c r="ED36" s="27"/>
    </row>
    <row r="37" spans="1:209" x14ac:dyDescent="0.25">
      <c r="A37" s="2"/>
      <c r="B37" s="3"/>
      <c r="CE37" s="48"/>
      <c r="CG37" s="48"/>
      <c r="CH37" s="49"/>
      <c r="CI37" s="49"/>
      <c r="CJ37" s="49"/>
      <c r="CK37" s="49"/>
      <c r="CL37" s="49"/>
      <c r="CM37" s="48"/>
      <c r="CN37" s="49"/>
      <c r="CO37" s="49"/>
      <c r="CP37" s="49"/>
      <c r="CQ37" s="49"/>
      <c r="CR37" s="49"/>
      <c r="CS37" s="49"/>
      <c r="CT37" s="49"/>
      <c r="CU37" s="48"/>
      <c r="CV37" s="49"/>
      <c r="CW37" s="49"/>
      <c r="CX37" s="49"/>
      <c r="CY37" s="49"/>
      <c r="DW37" s="27"/>
      <c r="DX37" s="27"/>
      <c r="DY37" s="27"/>
      <c r="DZ37" s="27"/>
      <c r="EA37" s="27"/>
      <c r="EB37" s="27"/>
      <c r="EC37" s="27"/>
      <c r="ED37" s="27"/>
    </row>
    <row r="38" spans="1:209" x14ac:dyDescent="0.25">
      <c r="A38" s="2"/>
      <c r="B38" s="3"/>
      <c r="CE38" s="48"/>
      <c r="CG38" s="48"/>
      <c r="CH38" s="49"/>
      <c r="CI38" s="49"/>
      <c r="CJ38" s="49"/>
      <c r="CK38" s="49"/>
      <c r="CL38" s="49"/>
      <c r="CM38" s="48"/>
      <c r="CN38" s="49"/>
      <c r="CO38" s="49"/>
      <c r="CP38" s="49"/>
      <c r="CQ38" s="49"/>
      <c r="CR38" s="49"/>
      <c r="CS38" s="49"/>
      <c r="CT38" s="49"/>
      <c r="CU38" s="48"/>
      <c r="CV38" s="49"/>
      <c r="CW38" s="49"/>
      <c r="CX38" s="49"/>
      <c r="CY38" s="49"/>
      <c r="DW38" s="27"/>
      <c r="DX38" s="27"/>
      <c r="DY38" s="27"/>
      <c r="DZ38" s="27"/>
      <c r="EA38" s="27"/>
      <c r="EB38" s="27"/>
      <c r="EC38" s="27"/>
      <c r="ED38" s="27"/>
    </row>
    <row r="39" spans="1:209" x14ac:dyDescent="0.25">
      <c r="A39" s="2"/>
      <c r="B39" s="3"/>
      <c r="CE39" s="48"/>
      <c r="CG39" s="48"/>
      <c r="CH39" s="49"/>
      <c r="CI39" s="49"/>
      <c r="CJ39" s="49"/>
      <c r="CK39" s="49"/>
      <c r="CL39" s="49"/>
      <c r="CM39" s="48"/>
      <c r="CN39" s="49"/>
      <c r="CO39" s="49"/>
      <c r="CP39" s="49"/>
      <c r="CQ39" s="49"/>
      <c r="CR39" s="49"/>
      <c r="CS39" s="49"/>
      <c r="CT39" s="49"/>
      <c r="CU39" s="48"/>
      <c r="CV39" s="49"/>
      <c r="CW39" s="49"/>
      <c r="CX39" s="49"/>
      <c r="CY39" s="49"/>
      <c r="DW39" s="27"/>
      <c r="DX39" s="27"/>
      <c r="DY39" s="27"/>
      <c r="DZ39" s="27"/>
      <c r="EA39" s="27"/>
      <c r="EB39" s="27"/>
      <c r="EC39" s="27"/>
      <c r="ED39" s="27"/>
    </row>
    <row r="40" spans="1:209" x14ac:dyDescent="0.25">
      <c r="A40" s="2"/>
      <c r="B40" s="3"/>
      <c r="CE40" s="48"/>
      <c r="CG40" s="48"/>
      <c r="CH40" s="49"/>
      <c r="CI40" s="49"/>
      <c r="CJ40" s="49"/>
      <c r="CK40" s="49"/>
      <c r="CL40" s="49"/>
      <c r="CM40" s="48"/>
      <c r="CN40" s="49"/>
      <c r="CO40" s="49"/>
      <c r="CP40" s="49"/>
      <c r="CQ40" s="49"/>
      <c r="CR40" s="49"/>
      <c r="CS40" s="49"/>
      <c r="CT40" s="49"/>
      <c r="CU40" s="48"/>
      <c r="CV40" s="49"/>
      <c r="CW40" s="49"/>
      <c r="CX40" s="49"/>
      <c r="CY40" s="49"/>
      <c r="DX40" s="27"/>
    </row>
    <row r="41" spans="1:209" x14ac:dyDescent="0.25">
      <c r="A41" s="2"/>
      <c r="B41" s="3"/>
      <c r="CE41" s="48"/>
      <c r="CG41" s="48"/>
      <c r="CH41" s="49"/>
      <c r="CI41" s="49"/>
      <c r="CJ41" s="49"/>
      <c r="CK41" s="49"/>
      <c r="CL41" s="49"/>
      <c r="CM41" s="48"/>
      <c r="CN41" s="49"/>
      <c r="CO41" s="49"/>
      <c r="CP41" s="49"/>
      <c r="CQ41" s="49"/>
      <c r="CR41" s="49"/>
      <c r="CS41" s="49"/>
      <c r="CT41" s="49"/>
      <c r="CU41" s="48"/>
      <c r="CV41" s="49"/>
      <c r="CW41" s="49"/>
      <c r="CX41" s="49"/>
      <c r="CY41" s="49"/>
      <c r="DX41" s="27"/>
    </row>
    <row r="42" spans="1:209" x14ac:dyDescent="0.25">
      <c r="A42" s="2"/>
      <c r="B42" s="3"/>
      <c r="CE42" s="48"/>
      <c r="CG42" s="48"/>
      <c r="CH42" s="49"/>
      <c r="CI42" s="49"/>
      <c r="CJ42" s="49"/>
      <c r="CK42" s="49"/>
      <c r="CL42" s="49"/>
      <c r="CM42" s="48"/>
      <c r="CN42" s="49"/>
      <c r="CO42" s="49"/>
      <c r="CP42" s="49"/>
      <c r="CQ42" s="49"/>
      <c r="CR42" s="49"/>
      <c r="CS42" s="49"/>
      <c r="CT42" s="49"/>
      <c r="CU42" s="48"/>
      <c r="CV42" s="49"/>
      <c r="CW42" s="49"/>
      <c r="CX42" s="49"/>
      <c r="CY42" s="49"/>
      <c r="DX42" s="27"/>
    </row>
    <row r="43" spans="1:209" x14ac:dyDescent="0.25">
      <c r="A43" s="2"/>
      <c r="B43" s="3"/>
      <c r="CE43" s="48"/>
      <c r="CG43" s="48"/>
      <c r="CH43" s="49"/>
      <c r="CI43" s="49"/>
      <c r="CJ43" s="49"/>
      <c r="CK43" s="49"/>
      <c r="CL43" s="49"/>
      <c r="CM43" s="48"/>
      <c r="CN43" s="49"/>
      <c r="CO43" s="49"/>
      <c r="CP43" s="49"/>
      <c r="CQ43" s="49"/>
      <c r="CR43" s="49"/>
      <c r="CS43" s="49"/>
      <c r="CT43" s="49"/>
      <c r="CU43" s="48"/>
      <c r="CV43" s="49"/>
      <c r="CW43" s="49"/>
      <c r="CX43" s="49"/>
      <c r="CY43" s="49"/>
      <c r="DX43" s="27"/>
    </row>
    <row r="44" spans="1:209" x14ac:dyDescent="0.25">
      <c r="A44" s="2"/>
      <c r="B44" s="3"/>
      <c r="CE44" s="48"/>
      <c r="CG44" s="48"/>
      <c r="CH44" s="49"/>
      <c r="CI44" s="49"/>
      <c r="CJ44" s="49"/>
      <c r="CK44" s="49"/>
      <c r="CL44" s="49"/>
      <c r="CM44" s="48"/>
      <c r="CN44" s="49"/>
      <c r="CO44" s="49"/>
      <c r="CP44" s="49"/>
      <c r="CQ44" s="49"/>
      <c r="CR44" s="49"/>
      <c r="CS44" s="49"/>
      <c r="CT44" s="49"/>
      <c r="CU44" s="48"/>
      <c r="CV44" s="49"/>
      <c r="CW44" s="49"/>
      <c r="CX44" s="49"/>
      <c r="CY44" s="49"/>
      <c r="DX44" s="27"/>
    </row>
    <row r="45" spans="1:209" x14ac:dyDescent="0.25">
      <c r="A45" s="2"/>
      <c r="B45" s="3"/>
      <c r="CG45" s="48"/>
      <c r="CH45" s="49"/>
      <c r="CI45" s="49"/>
      <c r="CJ45" s="49"/>
      <c r="CK45" s="49"/>
      <c r="CL45" s="49"/>
      <c r="CM45" s="48"/>
      <c r="CN45" s="49"/>
      <c r="CO45" s="49"/>
      <c r="CP45" s="49"/>
      <c r="CQ45" s="49"/>
      <c r="CR45" s="49"/>
      <c r="CS45" s="49"/>
      <c r="CT45" s="49"/>
      <c r="CU45" s="48"/>
      <c r="CV45" s="49"/>
      <c r="CW45" s="49"/>
      <c r="CX45" s="49"/>
      <c r="CY45" s="49"/>
      <c r="DX45" s="27"/>
    </row>
    <row r="46" spans="1:209" x14ac:dyDescent="0.25">
      <c r="A46" s="2"/>
      <c r="B46" s="3"/>
      <c r="C46" s="16"/>
      <c r="D46" s="127"/>
      <c r="E46" s="109"/>
      <c r="F46" s="109"/>
      <c r="G46" s="109"/>
      <c r="H46" s="109"/>
      <c r="I46" s="109"/>
      <c r="J46" s="109"/>
      <c r="K46" s="109"/>
      <c r="L46" s="109"/>
      <c r="M46" s="128"/>
      <c r="N46" s="112"/>
      <c r="O46" s="114"/>
      <c r="P46" s="109"/>
      <c r="Q46" s="109"/>
      <c r="R46" s="112"/>
      <c r="S46" s="114"/>
      <c r="T46" s="109"/>
      <c r="U46" s="109"/>
      <c r="V46" s="115"/>
      <c r="W46" s="129"/>
      <c r="X46" s="130"/>
      <c r="Y46" s="130"/>
      <c r="Z46" s="130"/>
      <c r="AA46" s="130"/>
      <c r="AB46" s="130"/>
      <c r="AC46" s="130"/>
      <c r="AD46" s="130"/>
      <c r="AE46" s="130"/>
      <c r="AF46" s="130"/>
      <c r="AG46" s="130"/>
      <c r="AH46" s="130"/>
      <c r="AI46" s="130"/>
      <c r="AJ46" s="130"/>
      <c r="AK46" s="130"/>
      <c r="AL46" s="131"/>
      <c r="AM46" s="132"/>
      <c r="AN46" s="132"/>
      <c r="AO46" s="132"/>
      <c r="AP46" s="130"/>
      <c r="AQ46" s="130"/>
      <c r="AR46" s="130"/>
      <c r="AS46" s="130"/>
      <c r="AT46" s="130"/>
      <c r="AU46" s="130"/>
      <c r="AV46" s="131"/>
      <c r="AW46" s="114"/>
      <c r="AX46" s="109"/>
      <c r="AY46" s="109"/>
      <c r="AZ46" s="109"/>
      <c r="BA46" s="109"/>
      <c r="BB46" s="109"/>
      <c r="BC46" s="109"/>
      <c r="BD46" s="109"/>
      <c r="BE46" s="115"/>
      <c r="BF46" s="112"/>
      <c r="BG46" s="65"/>
      <c r="BH46" s="62"/>
      <c r="BI46" s="62"/>
      <c r="BJ46" s="62"/>
      <c r="BK46" s="62"/>
      <c r="BL46" s="62"/>
      <c r="BM46" s="62"/>
      <c r="BN46" s="62"/>
      <c r="BO46" s="62"/>
      <c r="BP46" s="62"/>
      <c r="BQ46" s="62"/>
      <c r="BR46" s="62"/>
      <c r="BS46" s="62"/>
      <c r="BT46" s="62"/>
      <c r="BU46" s="64"/>
      <c r="BV46" s="65"/>
      <c r="BW46" s="62"/>
      <c r="BX46" s="62"/>
      <c r="BY46" s="62"/>
      <c r="BZ46" s="62"/>
      <c r="CA46" s="62"/>
      <c r="CB46" s="62"/>
      <c r="CC46" s="62"/>
      <c r="CD46" s="62"/>
      <c r="CE46" s="63"/>
      <c r="CF46" s="66"/>
      <c r="CG46" s="62"/>
      <c r="CH46" s="67"/>
      <c r="CI46" s="67"/>
      <c r="CJ46" s="67"/>
      <c r="CK46" s="67"/>
      <c r="CL46" s="67"/>
      <c r="CM46" s="68"/>
      <c r="CN46" s="67"/>
      <c r="CO46" s="67"/>
      <c r="CP46" s="67"/>
      <c r="CQ46" s="67"/>
      <c r="CR46" s="67"/>
      <c r="CS46" s="67"/>
      <c r="CT46" s="67"/>
      <c r="CU46" s="68"/>
      <c r="CV46" s="67"/>
      <c r="CW46" s="67"/>
      <c r="CX46" s="67"/>
      <c r="CY46" s="67"/>
      <c r="CZ46" s="62"/>
      <c r="DA46" s="62"/>
      <c r="DB46" s="62"/>
      <c r="DC46" s="62"/>
      <c r="DD46" s="62"/>
      <c r="DE46" s="62"/>
      <c r="DF46" s="62"/>
      <c r="DG46" s="62"/>
      <c r="DH46" s="62"/>
      <c r="DI46" s="62"/>
      <c r="DJ46" s="62"/>
      <c r="DK46" s="62"/>
      <c r="DL46" s="62"/>
      <c r="DM46" s="62"/>
      <c r="DN46" s="62"/>
      <c r="DO46" s="65"/>
      <c r="DP46" s="62"/>
      <c r="DQ46" s="62"/>
      <c r="DR46" s="63"/>
      <c r="DS46" s="62"/>
      <c r="DT46" s="62"/>
      <c r="DU46" s="62"/>
      <c r="DV46" s="62"/>
      <c r="DW46" s="62"/>
      <c r="DX46" s="62"/>
      <c r="DY46" s="62"/>
      <c r="DZ46" s="62"/>
      <c r="EA46" s="62"/>
      <c r="EB46" s="62"/>
      <c r="EC46" s="62"/>
      <c r="ED46" s="62"/>
      <c r="EE46" s="63"/>
      <c r="EF46" s="62"/>
      <c r="EG46" s="62"/>
      <c r="EH46" s="62"/>
      <c r="EI46" s="62"/>
      <c r="EJ46" s="62"/>
      <c r="EK46" s="62"/>
      <c r="EL46" s="62"/>
      <c r="EM46" s="62"/>
      <c r="EN46" s="62"/>
      <c r="EO46" s="62"/>
      <c r="EP46" s="62"/>
      <c r="EQ46" s="62"/>
      <c r="ER46" s="62"/>
      <c r="ES46" s="62"/>
      <c r="ET46" s="62"/>
      <c r="EU46" s="62"/>
      <c r="EV46" s="62"/>
      <c r="EW46" s="62"/>
      <c r="EX46" s="62"/>
      <c r="FC46" s="16"/>
      <c r="FD46" s="127"/>
      <c r="FE46" s="109"/>
      <c r="FF46" s="109"/>
      <c r="FG46" s="109"/>
      <c r="FH46" s="109"/>
      <c r="FI46" s="109"/>
      <c r="FJ46" s="109"/>
      <c r="FK46" s="109"/>
      <c r="FL46" s="109"/>
      <c r="FM46" s="128"/>
      <c r="FN46" s="112"/>
      <c r="FO46" s="114"/>
      <c r="FP46" s="109"/>
      <c r="FQ46" s="109"/>
      <c r="FR46" s="112"/>
      <c r="FS46" s="114"/>
      <c r="FT46" s="109"/>
      <c r="FU46" s="109"/>
      <c r="FV46" s="115"/>
      <c r="FW46" s="129"/>
      <c r="FX46" s="130"/>
      <c r="FY46" s="130"/>
      <c r="FZ46" s="130"/>
      <c r="GA46" s="130"/>
      <c r="GB46" s="130"/>
      <c r="GC46" s="130"/>
      <c r="GD46" s="130"/>
      <c r="GE46" s="130"/>
      <c r="GF46" s="130"/>
      <c r="GG46" s="130"/>
      <c r="GH46" s="130"/>
      <c r="GI46" s="130"/>
      <c r="GJ46" s="130"/>
      <c r="GK46" s="130"/>
      <c r="GL46" s="131"/>
      <c r="GM46" s="132"/>
      <c r="GN46" s="132"/>
      <c r="GO46" s="132"/>
      <c r="GP46" s="130"/>
      <c r="GQ46" s="130"/>
      <c r="GR46" s="130"/>
      <c r="GS46" s="130"/>
      <c r="GT46" s="130"/>
      <c r="GU46" s="130"/>
      <c r="GV46" s="131"/>
      <c r="GW46" s="114"/>
      <c r="GX46" s="109"/>
      <c r="GY46" s="109"/>
      <c r="GZ46" s="109"/>
      <c r="HA46" s="109"/>
    </row>
    <row r="47" spans="1:209" x14ac:dyDescent="0.25">
      <c r="A47" s="2"/>
      <c r="B47" s="3"/>
      <c r="CU47" s="48"/>
    </row>
    <row r="48" spans="1:209" x14ac:dyDescent="0.25">
      <c r="A48" s="2"/>
      <c r="B48" s="3"/>
      <c r="CU48" s="48"/>
    </row>
    <row r="49" spans="1:154" x14ac:dyDescent="0.25">
      <c r="A49" s="2"/>
      <c r="B49" s="3"/>
      <c r="BG49" s="9"/>
      <c r="BH49" s="7"/>
      <c r="BI49" s="7"/>
      <c r="BJ49" s="7"/>
      <c r="BK49" s="7"/>
      <c r="BL49" s="7"/>
      <c r="BM49" s="7"/>
      <c r="BN49" s="7"/>
      <c r="BO49" s="7"/>
      <c r="BP49" s="7"/>
      <c r="BQ49" s="7"/>
      <c r="BR49" s="7"/>
      <c r="BS49" s="7"/>
      <c r="BT49" s="7"/>
      <c r="BU49" s="11"/>
      <c r="BV49" s="9"/>
      <c r="BW49" s="7"/>
      <c r="BX49" s="7"/>
      <c r="BY49" s="7"/>
      <c r="BZ49" s="7"/>
      <c r="CA49" s="7"/>
      <c r="CB49" s="7"/>
      <c r="CC49" s="7"/>
      <c r="CD49" s="7"/>
      <c r="CE49" s="30"/>
      <c r="CF49" s="50"/>
      <c r="CG49" s="7"/>
      <c r="CH49" s="7"/>
      <c r="CI49" s="7"/>
      <c r="CJ49" s="7"/>
      <c r="CK49" s="7"/>
      <c r="CL49" s="7"/>
      <c r="CM49" s="51"/>
      <c r="CN49" s="7"/>
      <c r="CO49" s="7"/>
      <c r="CP49" s="7"/>
      <c r="CQ49" s="7"/>
      <c r="CR49" s="7"/>
      <c r="CS49" s="7"/>
      <c r="CT49" s="7"/>
      <c r="CU49" s="51"/>
      <c r="CV49" s="7"/>
      <c r="CW49" s="7"/>
      <c r="CX49" s="7"/>
      <c r="CY49" s="7"/>
      <c r="CZ49" s="7"/>
      <c r="DA49" s="7"/>
      <c r="DB49" s="7"/>
      <c r="DC49" s="7"/>
      <c r="DD49" s="7"/>
      <c r="DE49" s="7"/>
      <c r="DF49" s="7"/>
      <c r="DG49" s="7"/>
      <c r="DH49" s="7"/>
      <c r="DI49" s="7"/>
      <c r="DJ49" s="7"/>
      <c r="DK49" s="7"/>
      <c r="DL49" s="7"/>
      <c r="DM49" s="7"/>
      <c r="DN49" s="7"/>
      <c r="DO49" s="9"/>
      <c r="DP49" s="7"/>
      <c r="DQ49" s="7"/>
      <c r="DR49" s="30"/>
      <c r="DS49" s="7"/>
      <c r="DT49" s="7"/>
      <c r="DU49" s="7"/>
      <c r="DV49" s="7"/>
      <c r="DW49" s="7"/>
      <c r="DX49" s="7"/>
      <c r="DY49" s="7"/>
      <c r="DZ49" s="7"/>
      <c r="EA49" s="7"/>
      <c r="EB49" s="7"/>
      <c r="EC49" s="7"/>
      <c r="ED49" s="7"/>
      <c r="EE49" s="30"/>
      <c r="EF49" s="7"/>
      <c r="EG49" s="7"/>
      <c r="EH49" s="7"/>
      <c r="EI49" s="7"/>
      <c r="EJ49" s="7"/>
      <c r="EK49" s="7"/>
      <c r="EL49" s="7"/>
      <c r="EM49" s="7"/>
      <c r="EN49" s="7"/>
      <c r="EO49" s="7"/>
      <c r="EP49" s="7"/>
      <c r="EQ49" s="7"/>
      <c r="ER49" s="7"/>
      <c r="ES49" s="7"/>
      <c r="ET49" s="7"/>
      <c r="EU49" s="7"/>
      <c r="EV49" s="7"/>
      <c r="EW49" s="7"/>
      <c r="EX49" s="7"/>
    </row>
    <row r="50" spans="1:154" x14ac:dyDescent="0.25">
      <c r="A50" s="2"/>
      <c r="B50" s="3"/>
    </row>
    <row r="51" spans="1:154" x14ac:dyDescent="0.25">
      <c r="A51" s="5"/>
      <c r="B51" s="6"/>
    </row>
    <row r="52" spans="1:154" x14ac:dyDescent="0.25">
      <c r="A52" s="2"/>
      <c r="B52" s="3"/>
    </row>
    <row r="53" spans="1:154" x14ac:dyDescent="0.25">
      <c r="A53" s="2"/>
      <c r="B53" s="3"/>
    </row>
    <row r="54" spans="1:154" x14ac:dyDescent="0.25">
      <c r="A54" s="5"/>
      <c r="B54" s="6"/>
    </row>
    <row r="55" spans="1:154" x14ac:dyDescent="0.25">
      <c r="A55" s="2"/>
      <c r="B55" s="3"/>
    </row>
    <row r="56" spans="1:154" x14ac:dyDescent="0.25">
      <c r="A56" s="2"/>
      <c r="B56" s="3"/>
    </row>
    <row r="57" spans="1:154" x14ac:dyDescent="0.25">
      <c r="A57" s="2"/>
      <c r="B57" s="3"/>
    </row>
    <row r="58" spans="1:154" x14ac:dyDescent="0.25">
      <c r="A58" s="2"/>
      <c r="B58" s="3"/>
    </row>
    <row r="59" spans="1:154" x14ac:dyDescent="0.25">
      <c r="A59" s="2"/>
      <c r="B59" s="3"/>
      <c r="BG59" s="9"/>
      <c r="BH59" s="7"/>
      <c r="BI59" s="7"/>
      <c r="BJ59" s="7"/>
      <c r="BK59" s="7"/>
      <c r="BL59" s="7"/>
      <c r="BM59" s="7"/>
      <c r="BN59" s="7"/>
      <c r="BO59" s="7"/>
      <c r="BP59" s="7"/>
      <c r="BQ59" s="7"/>
      <c r="BR59" s="7"/>
      <c r="BS59" s="7"/>
      <c r="BT59" s="7"/>
      <c r="BU59" s="11"/>
      <c r="BV59" s="9"/>
      <c r="BW59" s="7"/>
      <c r="BX59" s="7"/>
      <c r="BY59" s="7"/>
      <c r="BZ59" s="7"/>
      <c r="CA59" s="7"/>
      <c r="CB59" s="7"/>
      <c r="CC59" s="7"/>
      <c r="CD59" s="7"/>
      <c r="CE59" s="30"/>
      <c r="CF59" s="50"/>
      <c r="CG59" s="7"/>
      <c r="CH59" s="7"/>
      <c r="CI59" s="7"/>
      <c r="CJ59" s="7"/>
      <c r="CK59" s="7"/>
      <c r="CL59" s="7"/>
      <c r="CM59" s="51"/>
      <c r="CN59" s="7"/>
      <c r="CO59" s="7"/>
      <c r="CP59" s="7"/>
      <c r="CQ59" s="7"/>
      <c r="CR59" s="7"/>
      <c r="CS59" s="7"/>
      <c r="CT59" s="7"/>
      <c r="CU59" s="51"/>
      <c r="CV59" s="7"/>
      <c r="CW59" s="7"/>
      <c r="CX59" s="7"/>
      <c r="CY59" s="7"/>
      <c r="CZ59" s="7"/>
      <c r="DA59" s="7"/>
      <c r="DB59" s="7"/>
      <c r="DC59" s="7"/>
      <c r="DD59" s="7"/>
      <c r="DE59" s="7"/>
      <c r="DF59" s="7"/>
      <c r="DG59" s="7"/>
      <c r="DH59" s="7"/>
      <c r="DI59" s="7"/>
      <c r="DJ59" s="7"/>
      <c r="DK59" s="7"/>
      <c r="DL59" s="7"/>
      <c r="DM59" s="7"/>
      <c r="DN59" s="7"/>
      <c r="DO59" s="9"/>
      <c r="DP59" s="7"/>
      <c r="DQ59" s="7"/>
      <c r="DR59" s="30"/>
      <c r="DS59" s="7"/>
      <c r="DT59" s="7"/>
      <c r="DU59" s="7"/>
      <c r="DV59" s="7"/>
      <c r="DW59" s="7"/>
      <c r="DX59" s="7"/>
      <c r="DY59" s="7"/>
      <c r="DZ59" s="7"/>
      <c r="EA59" s="7"/>
      <c r="EB59" s="7"/>
      <c r="EC59" s="7"/>
      <c r="ED59" s="7"/>
      <c r="EE59" s="30"/>
      <c r="EF59" s="7"/>
      <c r="EG59" s="7"/>
      <c r="EH59" s="7"/>
      <c r="EI59" s="7"/>
      <c r="EJ59" s="7"/>
      <c r="EK59" s="7"/>
      <c r="EL59" s="7"/>
      <c r="EM59" s="7"/>
      <c r="EN59" s="7"/>
      <c r="EO59" s="7"/>
      <c r="EP59" s="7"/>
      <c r="EQ59" s="7"/>
      <c r="ER59" s="7"/>
      <c r="ES59" s="7"/>
      <c r="ET59" s="7"/>
      <c r="EU59" s="7"/>
      <c r="EV59" s="7"/>
      <c r="EW59" s="7"/>
      <c r="EX59" s="7"/>
    </row>
    <row r="60" spans="1:154" x14ac:dyDescent="0.25">
      <c r="A60" s="2"/>
      <c r="B60" s="3"/>
    </row>
    <row r="61" spans="1:154" x14ac:dyDescent="0.25">
      <c r="A61" s="2"/>
      <c r="B61" s="3"/>
    </row>
    <row r="62" spans="1:154" x14ac:dyDescent="0.25">
      <c r="A62" s="2"/>
      <c r="B62" s="3"/>
    </row>
    <row r="63" spans="1:154" x14ac:dyDescent="0.25">
      <c r="A63" s="2"/>
      <c r="B63" s="3"/>
    </row>
    <row r="64" spans="1:154" x14ac:dyDescent="0.25">
      <c r="A64" s="5"/>
      <c r="B64" s="6"/>
    </row>
    <row r="65" spans="1:2" x14ac:dyDescent="0.25">
      <c r="A65" s="2"/>
      <c r="B65" s="3"/>
    </row>
    <row r="66" spans="1:2" x14ac:dyDescent="0.25">
      <c r="A66" s="2"/>
      <c r="B66" s="3"/>
    </row>
    <row r="67" spans="1:2" x14ac:dyDescent="0.25">
      <c r="A67" s="2"/>
      <c r="B67" s="3"/>
    </row>
    <row r="68" spans="1:2" x14ac:dyDescent="0.25">
      <c r="A68" s="2"/>
      <c r="B68" s="3"/>
    </row>
    <row r="69" spans="1:2" x14ac:dyDescent="0.25">
      <c r="A69" s="2"/>
      <c r="B69" s="3"/>
    </row>
    <row r="70" spans="1:2" x14ac:dyDescent="0.25">
      <c r="A70" s="2"/>
      <c r="B70" s="3"/>
    </row>
    <row r="71" spans="1:2" x14ac:dyDescent="0.25">
      <c r="A71" s="2"/>
      <c r="B71" s="3"/>
    </row>
    <row r="72" spans="1:2" x14ac:dyDescent="0.25">
      <c r="A72" s="2"/>
      <c r="B72" s="3"/>
    </row>
    <row r="73" spans="1:2" x14ac:dyDescent="0.25">
      <c r="A73" s="2"/>
      <c r="B73" s="3"/>
    </row>
    <row r="74" spans="1:2" x14ac:dyDescent="0.25">
      <c r="A74" s="2"/>
      <c r="B74" s="3"/>
    </row>
    <row r="75" spans="1:2" x14ac:dyDescent="0.25">
      <c r="A75" s="2"/>
      <c r="B75" s="3"/>
    </row>
    <row r="76" spans="1:2" x14ac:dyDescent="0.25">
      <c r="A76" s="2"/>
      <c r="B76" s="3"/>
    </row>
    <row r="77" spans="1:2" x14ac:dyDescent="0.25">
      <c r="A77" s="2"/>
      <c r="B77" s="3"/>
    </row>
    <row r="78" spans="1:2" x14ac:dyDescent="0.25">
      <c r="A78" s="2"/>
      <c r="B78" s="3"/>
    </row>
    <row r="79" spans="1:2" x14ac:dyDescent="0.25">
      <c r="A79" s="2"/>
      <c r="B79" s="3"/>
    </row>
    <row r="80" spans="1:2" x14ac:dyDescent="0.25">
      <c r="A80" s="2"/>
      <c r="B80" s="3"/>
    </row>
    <row r="81" spans="1:154" x14ac:dyDescent="0.25">
      <c r="A81" s="2"/>
      <c r="B81" s="3"/>
    </row>
    <row r="82" spans="1:154" x14ac:dyDescent="0.25">
      <c r="A82" s="2"/>
      <c r="B82" s="3"/>
    </row>
    <row r="83" spans="1:154" x14ac:dyDescent="0.25">
      <c r="A83" s="2"/>
      <c r="B83" s="3"/>
    </row>
    <row r="84" spans="1:154" x14ac:dyDescent="0.25">
      <c r="A84" s="2"/>
      <c r="B84" s="3"/>
    </row>
    <row r="85" spans="1:154" x14ac:dyDescent="0.25">
      <c r="A85" s="2"/>
      <c r="B85" s="3"/>
    </row>
    <row r="86" spans="1:154" x14ac:dyDescent="0.25">
      <c r="A86" s="2"/>
      <c r="B86" s="3"/>
    </row>
    <row r="87" spans="1:154" x14ac:dyDescent="0.25">
      <c r="A87" s="2"/>
      <c r="B87" s="3"/>
      <c r="BG87" s="9"/>
      <c r="BH87" s="7"/>
      <c r="BI87" s="7"/>
      <c r="BJ87" s="7"/>
      <c r="BK87" s="7"/>
      <c r="BL87" s="7"/>
      <c r="BM87" s="7"/>
      <c r="BN87" s="7"/>
      <c r="BO87" s="7"/>
      <c r="BP87" s="7"/>
      <c r="BQ87" s="7"/>
      <c r="BR87" s="7"/>
      <c r="BS87" s="7"/>
      <c r="BT87" s="7"/>
      <c r="BU87" s="11"/>
      <c r="BV87" s="9"/>
      <c r="BW87" s="7"/>
      <c r="BX87" s="7"/>
      <c r="BY87" s="7"/>
      <c r="BZ87" s="7"/>
      <c r="CA87" s="7"/>
      <c r="CB87" s="7"/>
      <c r="CC87" s="7"/>
      <c r="CD87" s="7"/>
      <c r="CE87" s="30"/>
      <c r="CF87" s="50"/>
      <c r="CG87" s="7"/>
      <c r="CH87" s="7"/>
      <c r="CI87" s="7"/>
      <c r="CJ87" s="7"/>
      <c r="CK87" s="7"/>
      <c r="CL87" s="7"/>
      <c r="CM87" s="51"/>
      <c r="CN87" s="7"/>
      <c r="CO87" s="7"/>
      <c r="CP87" s="7"/>
      <c r="CQ87" s="7"/>
      <c r="CR87" s="7"/>
      <c r="CS87" s="7"/>
      <c r="CT87" s="7"/>
      <c r="CU87" s="51"/>
      <c r="CV87" s="7"/>
      <c r="CW87" s="7"/>
      <c r="CX87" s="7"/>
      <c r="CY87" s="7"/>
      <c r="CZ87" s="7"/>
      <c r="DA87" s="7"/>
      <c r="DB87" s="7"/>
      <c r="DC87" s="7"/>
      <c r="DD87" s="7"/>
      <c r="DE87" s="7"/>
      <c r="DF87" s="7"/>
      <c r="DG87" s="7"/>
      <c r="DH87" s="7"/>
      <c r="DI87" s="7"/>
      <c r="DJ87" s="7"/>
      <c r="DK87" s="7"/>
      <c r="DL87" s="7"/>
      <c r="DM87" s="7"/>
      <c r="DN87" s="7"/>
      <c r="DO87" s="9"/>
      <c r="DP87" s="7"/>
      <c r="DQ87" s="7"/>
      <c r="DR87" s="30"/>
      <c r="DS87" s="7"/>
      <c r="DT87" s="7"/>
      <c r="DU87" s="7"/>
      <c r="DV87" s="7"/>
      <c r="DW87" s="7"/>
      <c r="DX87" s="7"/>
      <c r="DY87" s="7"/>
      <c r="DZ87" s="7"/>
      <c r="EA87" s="7"/>
      <c r="EB87" s="7"/>
      <c r="EC87" s="7"/>
      <c r="ED87" s="7"/>
      <c r="EE87" s="30"/>
      <c r="EF87" s="7"/>
      <c r="EG87" s="7"/>
      <c r="EH87" s="7"/>
      <c r="EI87" s="7"/>
      <c r="EJ87" s="7"/>
      <c r="EK87" s="7"/>
      <c r="EL87" s="7"/>
      <c r="EM87" s="7"/>
      <c r="EN87" s="7"/>
      <c r="EO87" s="7"/>
      <c r="EP87" s="7"/>
      <c r="EQ87" s="7"/>
      <c r="ER87" s="7"/>
      <c r="ES87" s="7"/>
      <c r="ET87" s="7"/>
      <c r="EU87" s="7"/>
      <c r="EV87" s="7"/>
      <c r="EW87" s="7"/>
      <c r="EX87" s="7"/>
    </row>
    <row r="88" spans="1:154" x14ac:dyDescent="0.25">
      <c r="A88" s="2"/>
      <c r="B88" s="3"/>
    </row>
    <row r="89" spans="1:154" x14ac:dyDescent="0.25">
      <c r="A89" s="2"/>
      <c r="B89" s="3"/>
    </row>
    <row r="90" spans="1:154" x14ac:dyDescent="0.25">
      <c r="A90" s="2"/>
      <c r="B90" s="3"/>
    </row>
    <row r="91" spans="1:154" x14ac:dyDescent="0.25">
      <c r="A91" s="2"/>
      <c r="B91" s="3"/>
    </row>
    <row r="92" spans="1:154" x14ac:dyDescent="0.25">
      <c r="A92" s="5"/>
      <c r="B92" s="6"/>
    </row>
    <row r="93" spans="1:154" x14ac:dyDescent="0.25">
      <c r="A93" s="2"/>
      <c r="B93" s="3"/>
    </row>
    <row r="94" spans="1:154" x14ac:dyDescent="0.25">
      <c r="A94" s="2"/>
      <c r="B94" s="3"/>
    </row>
    <row r="95" spans="1:154" x14ac:dyDescent="0.25">
      <c r="A95" s="2"/>
      <c r="B95" s="3"/>
    </row>
    <row r="96" spans="1:154" x14ac:dyDescent="0.25">
      <c r="A96" s="2"/>
      <c r="B96" s="3"/>
    </row>
    <row r="97" spans="1:154" x14ac:dyDescent="0.25">
      <c r="A97" s="2"/>
      <c r="B97" s="3"/>
    </row>
    <row r="98" spans="1:154" x14ac:dyDescent="0.25">
      <c r="A98" s="2"/>
      <c r="B98" s="3"/>
      <c r="BG98" s="9"/>
      <c r="BH98" s="7"/>
      <c r="BI98" s="7"/>
      <c r="BJ98" s="7"/>
      <c r="BK98" s="7"/>
      <c r="BL98" s="7"/>
      <c r="BM98" s="7"/>
      <c r="BN98" s="7"/>
      <c r="BO98" s="7"/>
      <c r="BP98" s="7"/>
      <c r="BQ98" s="7"/>
      <c r="BR98" s="7"/>
      <c r="BS98" s="7"/>
      <c r="BT98" s="7"/>
      <c r="BU98" s="11"/>
      <c r="BV98" s="9"/>
      <c r="BW98" s="7"/>
      <c r="BX98" s="7"/>
      <c r="BY98" s="7"/>
      <c r="BZ98" s="7"/>
      <c r="CA98" s="7"/>
      <c r="CB98" s="7"/>
      <c r="CC98" s="7"/>
      <c r="CD98" s="7"/>
      <c r="CE98" s="30"/>
      <c r="CF98" s="50"/>
      <c r="CG98" s="7"/>
      <c r="CH98" s="7"/>
      <c r="CI98" s="7"/>
      <c r="CJ98" s="7"/>
      <c r="CK98" s="7"/>
      <c r="CL98" s="7"/>
      <c r="CM98" s="51"/>
      <c r="CN98" s="7"/>
      <c r="CO98" s="7"/>
      <c r="CP98" s="7"/>
      <c r="CQ98" s="7"/>
      <c r="CR98" s="7"/>
      <c r="CS98" s="7"/>
      <c r="CT98" s="7"/>
      <c r="CU98" s="51"/>
      <c r="CV98" s="7"/>
      <c r="CW98" s="7"/>
      <c r="CX98" s="7"/>
      <c r="CY98" s="7"/>
      <c r="CZ98" s="7"/>
      <c r="DA98" s="7"/>
      <c r="DB98" s="7"/>
      <c r="DC98" s="7"/>
      <c r="DD98" s="7"/>
      <c r="DE98" s="7"/>
      <c r="DF98" s="7"/>
      <c r="DG98" s="7"/>
      <c r="DH98" s="7"/>
      <c r="DI98" s="7"/>
      <c r="DJ98" s="7"/>
      <c r="DK98" s="7"/>
      <c r="DL98" s="7"/>
      <c r="DM98" s="7"/>
      <c r="DN98" s="7"/>
      <c r="DO98" s="9"/>
      <c r="DP98" s="7"/>
      <c r="DQ98" s="7"/>
      <c r="DR98" s="30"/>
      <c r="DS98" s="7"/>
      <c r="DT98" s="7"/>
      <c r="DU98" s="7"/>
      <c r="DV98" s="7"/>
      <c r="DW98" s="7"/>
      <c r="DX98" s="7"/>
      <c r="DY98" s="7"/>
      <c r="DZ98" s="7"/>
      <c r="EA98" s="7"/>
      <c r="EB98" s="7"/>
      <c r="EC98" s="7"/>
      <c r="ED98" s="7"/>
      <c r="EE98" s="30"/>
      <c r="EF98" s="7"/>
      <c r="EG98" s="7"/>
      <c r="EH98" s="7"/>
      <c r="EI98" s="7"/>
      <c r="EJ98" s="7"/>
      <c r="EK98" s="7"/>
      <c r="EL98" s="7"/>
      <c r="EM98" s="7"/>
      <c r="EN98" s="7"/>
      <c r="EO98" s="7"/>
      <c r="EP98" s="7"/>
      <c r="EQ98" s="7"/>
      <c r="ER98" s="7"/>
      <c r="ES98" s="7"/>
      <c r="ET98" s="7"/>
      <c r="EU98" s="7"/>
      <c r="EV98" s="7"/>
      <c r="EW98" s="7"/>
      <c r="EX98" s="7"/>
    </row>
    <row r="99" spans="1:154" x14ac:dyDescent="0.25">
      <c r="A99" s="2"/>
      <c r="B99" s="3"/>
    </row>
    <row r="100" spans="1:154" x14ac:dyDescent="0.25">
      <c r="A100" s="2"/>
      <c r="B100" s="3"/>
    </row>
    <row r="101" spans="1:154" x14ac:dyDescent="0.25">
      <c r="A101" s="2"/>
      <c r="B101" s="3"/>
    </row>
    <row r="102" spans="1:154" x14ac:dyDescent="0.25">
      <c r="A102" s="2"/>
      <c r="B102" s="3"/>
    </row>
    <row r="103" spans="1:154" x14ac:dyDescent="0.25">
      <c r="A103" s="5"/>
      <c r="B103" s="6"/>
    </row>
    <row r="104" spans="1:154" x14ac:dyDescent="0.25">
      <c r="A104" s="2"/>
      <c r="B104" s="3"/>
    </row>
    <row r="105" spans="1:154" x14ac:dyDescent="0.25">
      <c r="A105" s="2"/>
      <c r="B105" s="3"/>
    </row>
    <row r="106" spans="1:154" x14ac:dyDescent="0.25">
      <c r="A106" s="2"/>
      <c r="B106" s="3"/>
    </row>
    <row r="107" spans="1:154" x14ac:dyDescent="0.25">
      <c r="A107" s="2"/>
      <c r="B107" s="3"/>
    </row>
    <row r="108" spans="1:154" x14ac:dyDescent="0.25">
      <c r="A108" s="2"/>
      <c r="B108" s="3"/>
      <c r="BG108" s="9"/>
      <c r="BH108" s="7"/>
      <c r="BI108" s="7"/>
      <c r="BJ108" s="7"/>
      <c r="BK108" s="7"/>
      <c r="BL108" s="7"/>
      <c r="BM108" s="7"/>
      <c r="BN108" s="7"/>
      <c r="BO108" s="7"/>
      <c r="BP108" s="7"/>
      <c r="BQ108" s="7"/>
      <c r="BR108" s="7"/>
      <c r="BS108" s="7"/>
      <c r="BT108" s="7"/>
      <c r="BU108" s="11"/>
      <c r="BV108" s="9"/>
      <c r="BW108" s="7"/>
      <c r="BX108" s="7"/>
      <c r="BY108" s="7"/>
      <c r="BZ108" s="7"/>
      <c r="CA108" s="7"/>
      <c r="CB108" s="7"/>
      <c r="CC108" s="7"/>
      <c r="CD108" s="7"/>
      <c r="CE108" s="30"/>
      <c r="CF108" s="50"/>
      <c r="CG108" s="7"/>
      <c r="CH108" s="7"/>
      <c r="CI108" s="7"/>
      <c r="CJ108" s="7"/>
      <c r="CK108" s="7"/>
      <c r="CL108" s="7"/>
      <c r="CM108" s="51"/>
      <c r="CN108" s="7"/>
      <c r="CO108" s="7"/>
      <c r="CP108" s="7"/>
      <c r="CQ108" s="7"/>
      <c r="CR108" s="7"/>
      <c r="CS108" s="7"/>
      <c r="CT108" s="7"/>
      <c r="CU108" s="51"/>
      <c r="CV108" s="7"/>
      <c r="CW108" s="7"/>
      <c r="CX108" s="7"/>
      <c r="CY108" s="7"/>
      <c r="CZ108" s="7"/>
      <c r="DA108" s="7"/>
      <c r="DB108" s="7"/>
      <c r="DC108" s="7"/>
      <c r="DD108" s="7"/>
      <c r="DE108" s="7"/>
      <c r="DF108" s="7"/>
      <c r="DG108" s="7"/>
      <c r="DH108" s="7"/>
      <c r="DI108" s="7"/>
      <c r="DJ108" s="7"/>
      <c r="DK108" s="7"/>
      <c r="DL108" s="7"/>
      <c r="DM108" s="7"/>
      <c r="DN108" s="7"/>
      <c r="DO108" s="9"/>
      <c r="DP108" s="7"/>
      <c r="DQ108" s="7"/>
      <c r="DR108" s="30"/>
      <c r="DS108" s="7"/>
      <c r="DT108" s="7"/>
      <c r="DU108" s="7"/>
      <c r="DV108" s="7"/>
      <c r="DW108" s="7"/>
      <c r="DX108" s="7"/>
      <c r="DY108" s="7"/>
      <c r="DZ108" s="7"/>
      <c r="EA108" s="7"/>
      <c r="EB108" s="7"/>
      <c r="EC108" s="7"/>
      <c r="ED108" s="7"/>
      <c r="EE108" s="30"/>
      <c r="EF108" s="7"/>
      <c r="EG108" s="7"/>
      <c r="EH108" s="7"/>
      <c r="EI108" s="7"/>
      <c r="EJ108" s="7"/>
      <c r="EK108" s="7"/>
      <c r="EL108" s="7"/>
      <c r="EM108" s="7"/>
      <c r="EN108" s="7"/>
      <c r="EO108" s="7"/>
      <c r="EP108" s="7"/>
      <c r="EQ108" s="7"/>
      <c r="ER108" s="7"/>
      <c r="ES108" s="7"/>
      <c r="ET108" s="7"/>
      <c r="EU108" s="7"/>
      <c r="EV108" s="7"/>
      <c r="EW108" s="7"/>
      <c r="EX108" s="7"/>
    </row>
    <row r="109" spans="1:154" x14ac:dyDescent="0.25">
      <c r="A109" s="2"/>
      <c r="B109" s="3"/>
    </row>
    <row r="110" spans="1:154" x14ac:dyDescent="0.25">
      <c r="A110" s="2"/>
      <c r="B110" s="3"/>
    </row>
    <row r="111" spans="1:154" x14ac:dyDescent="0.25">
      <c r="A111" s="2"/>
      <c r="B111" s="3"/>
    </row>
    <row r="112" spans="1:154" x14ac:dyDescent="0.25">
      <c r="A112" s="2"/>
      <c r="B112" s="3"/>
    </row>
    <row r="113" spans="1:2" x14ac:dyDescent="0.25">
      <c r="A113" s="5"/>
      <c r="B113" s="6"/>
    </row>
    <row r="114" spans="1:2" x14ac:dyDescent="0.25">
      <c r="A114" s="2"/>
      <c r="B114" s="3"/>
    </row>
    <row r="115" spans="1:2" x14ac:dyDescent="0.25">
      <c r="A115" s="2"/>
      <c r="B115" s="3"/>
    </row>
    <row r="116" spans="1:2" x14ac:dyDescent="0.25">
      <c r="A116" s="2"/>
      <c r="B116" s="3"/>
    </row>
    <row r="117" spans="1:2" x14ac:dyDescent="0.25">
      <c r="A117" s="2"/>
      <c r="B117" s="3"/>
    </row>
    <row r="118" spans="1:2" x14ac:dyDescent="0.25">
      <c r="A118" s="2"/>
      <c r="B118" s="3"/>
    </row>
    <row r="119" spans="1:2" x14ac:dyDescent="0.25">
      <c r="A119" s="2"/>
      <c r="B119" s="3"/>
    </row>
    <row r="120" spans="1:2" x14ac:dyDescent="0.25">
      <c r="A120" s="2"/>
      <c r="B120" s="3"/>
    </row>
    <row r="121" spans="1:2" x14ac:dyDescent="0.25">
      <c r="A121" s="2"/>
      <c r="B121" s="3"/>
    </row>
    <row r="122" spans="1:2" x14ac:dyDescent="0.25">
      <c r="A122" s="2"/>
      <c r="B122" s="3"/>
    </row>
    <row r="123" spans="1:2" x14ac:dyDescent="0.25">
      <c r="A123" s="2"/>
      <c r="B123" s="3"/>
    </row>
    <row r="124" spans="1:2" x14ac:dyDescent="0.25">
      <c r="A124" s="2"/>
      <c r="B124" s="3"/>
    </row>
    <row r="125" spans="1:2" x14ac:dyDescent="0.25">
      <c r="A125" s="2"/>
      <c r="B125" s="3"/>
    </row>
    <row r="126" spans="1:2" x14ac:dyDescent="0.25">
      <c r="A126" s="2"/>
      <c r="B126" s="3"/>
    </row>
    <row r="127" spans="1:2" x14ac:dyDescent="0.25">
      <c r="A127" s="2"/>
      <c r="B127" s="3"/>
    </row>
    <row r="128" spans="1:2" x14ac:dyDescent="0.25">
      <c r="A128" s="2"/>
      <c r="B128" s="3"/>
    </row>
    <row r="129" spans="1:2" x14ac:dyDescent="0.25">
      <c r="A129" s="2"/>
      <c r="B129" s="3"/>
    </row>
    <row r="130" spans="1:2" x14ac:dyDescent="0.25">
      <c r="A130" s="2"/>
      <c r="B130" s="3"/>
    </row>
    <row r="131" spans="1:2" x14ac:dyDescent="0.25">
      <c r="A131" s="2"/>
      <c r="B131" s="3"/>
    </row>
    <row r="132" spans="1:2" x14ac:dyDescent="0.25">
      <c r="A132" s="2"/>
      <c r="B132" s="3"/>
    </row>
    <row r="133" spans="1:2" x14ac:dyDescent="0.25">
      <c r="A133" s="2"/>
      <c r="B133" s="3"/>
    </row>
    <row r="134" spans="1:2" x14ac:dyDescent="0.25">
      <c r="A134" s="2"/>
      <c r="B134" s="3"/>
    </row>
    <row r="135" spans="1:2" x14ac:dyDescent="0.25">
      <c r="A135" s="2"/>
      <c r="B135" s="3"/>
    </row>
    <row r="136" spans="1:2" x14ac:dyDescent="0.25">
      <c r="A136" s="2"/>
      <c r="B136" s="3"/>
    </row>
    <row r="137" spans="1:2" x14ac:dyDescent="0.25">
      <c r="A137" s="2"/>
      <c r="B137" s="3"/>
    </row>
    <row r="138" spans="1:2" x14ac:dyDescent="0.25">
      <c r="A138" s="2"/>
      <c r="B138" s="3"/>
    </row>
    <row r="139" spans="1:2" x14ac:dyDescent="0.25">
      <c r="A139" s="2"/>
      <c r="B139" s="3"/>
    </row>
    <row r="140" spans="1:2" x14ac:dyDescent="0.25">
      <c r="A140" s="2"/>
      <c r="B140" s="3"/>
    </row>
    <row r="141" spans="1:2" x14ac:dyDescent="0.25">
      <c r="A141" s="2"/>
      <c r="B141" s="3"/>
    </row>
    <row r="142" spans="1:2" x14ac:dyDescent="0.25">
      <c r="A142" s="2"/>
      <c r="B142" s="3"/>
    </row>
    <row r="143" spans="1:2" x14ac:dyDescent="0.25">
      <c r="A143" s="2"/>
      <c r="B143" s="3"/>
    </row>
    <row r="144" spans="1:2" x14ac:dyDescent="0.25">
      <c r="A144" s="2"/>
      <c r="B144" s="3"/>
    </row>
    <row r="145" spans="1:2" x14ac:dyDescent="0.25">
      <c r="A145" s="2"/>
      <c r="B145" s="3"/>
    </row>
    <row r="146" spans="1:2" x14ac:dyDescent="0.25">
      <c r="A146" s="2"/>
      <c r="B146" s="3"/>
    </row>
    <row r="147" spans="1:2" x14ac:dyDescent="0.25">
      <c r="A147" s="2"/>
      <c r="B147" s="3"/>
    </row>
    <row r="148" spans="1:2" x14ac:dyDescent="0.25">
      <c r="A148" s="2"/>
      <c r="B148" s="3"/>
    </row>
    <row r="149" spans="1:2" x14ac:dyDescent="0.25">
      <c r="A149" s="2"/>
      <c r="B149" s="3"/>
    </row>
    <row r="150" spans="1:2" x14ac:dyDescent="0.25">
      <c r="A150" s="2"/>
      <c r="B150" s="3"/>
    </row>
    <row r="151" spans="1:2" x14ac:dyDescent="0.25">
      <c r="A151" s="2"/>
      <c r="B151" s="3"/>
    </row>
    <row r="152" spans="1:2" x14ac:dyDescent="0.25">
      <c r="A152" s="2"/>
      <c r="B152" s="3"/>
    </row>
    <row r="153" spans="1:2" x14ac:dyDescent="0.25">
      <c r="A153" s="2"/>
      <c r="B153" s="3"/>
    </row>
    <row r="154" spans="1:2" x14ac:dyDescent="0.25">
      <c r="A154" s="2"/>
      <c r="B154" s="3"/>
    </row>
    <row r="155" spans="1:2" x14ac:dyDescent="0.25">
      <c r="A155" s="2"/>
      <c r="B155" s="3"/>
    </row>
    <row r="156" spans="1:2" x14ac:dyDescent="0.25">
      <c r="A156" s="2"/>
      <c r="B156" s="3"/>
    </row>
    <row r="157" spans="1:2" x14ac:dyDescent="0.25">
      <c r="A157" s="2"/>
      <c r="B157" s="3"/>
    </row>
    <row r="158" spans="1:2" x14ac:dyDescent="0.25">
      <c r="A158" s="2"/>
      <c r="B158" s="3"/>
    </row>
    <row r="159" spans="1:2" x14ac:dyDescent="0.25">
      <c r="A159" s="2"/>
      <c r="B159" s="3"/>
    </row>
    <row r="160" spans="1:2" x14ac:dyDescent="0.25">
      <c r="A160" s="2"/>
      <c r="B160" s="3"/>
    </row>
    <row r="161" spans="1:154" x14ac:dyDescent="0.25">
      <c r="A161" s="2"/>
      <c r="B161" s="3"/>
    </row>
    <row r="162" spans="1:154" x14ac:dyDescent="0.25">
      <c r="A162" s="2"/>
      <c r="B162" s="3"/>
    </row>
    <row r="163" spans="1:154" x14ac:dyDescent="0.25">
      <c r="A163" s="2"/>
      <c r="B163" s="3"/>
    </row>
    <row r="164" spans="1:154" x14ac:dyDescent="0.25">
      <c r="A164" s="2"/>
      <c r="B164" s="3"/>
    </row>
    <row r="165" spans="1:154" x14ac:dyDescent="0.25">
      <c r="A165" s="2"/>
      <c r="B165" s="3"/>
      <c r="BG165" s="9"/>
      <c r="BH165" s="7"/>
      <c r="BI165" s="7"/>
      <c r="BJ165" s="7"/>
      <c r="BK165" s="7"/>
      <c r="BL165" s="7"/>
      <c r="BM165" s="7"/>
      <c r="BN165" s="7"/>
      <c r="BO165" s="7"/>
      <c r="BP165" s="7"/>
      <c r="BQ165" s="7"/>
      <c r="BR165" s="7"/>
      <c r="BS165" s="7"/>
      <c r="BT165" s="7"/>
      <c r="BU165" s="11"/>
      <c r="BV165" s="9"/>
      <c r="BW165" s="7"/>
      <c r="BX165" s="7"/>
      <c r="BY165" s="7"/>
      <c r="BZ165" s="7"/>
      <c r="CA165" s="7"/>
      <c r="CB165" s="7"/>
      <c r="CC165" s="7"/>
      <c r="CD165" s="7"/>
      <c r="CE165" s="30"/>
      <c r="CF165" s="50"/>
      <c r="CG165" s="7"/>
      <c r="CH165" s="7"/>
      <c r="CI165" s="7"/>
      <c r="CJ165" s="7"/>
      <c r="CK165" s="7"/>
      <c r="CL165" s="7"/>
      <c r="CM165" s="51"/>
      <c r="CN165" s="7"/>
      <c r="CO165" s="7"/>
      <c r="CP165" s="7"/>
      <c r="CQ165" s="7"/>
      <c r="CR165" s="7"/>
      <c r="CS165" s="7"/>
      <c r="CT165" s="7"/>
      <c r="CU165" s="51"/>
      <c r="CV165" s="7"/>
      <c r="CW165" s="7"/>
      <c r="CX165" s="7"/>
      <c r="CY165" s="7"/>
      <c r="CZ165" s="7"/>
      <c r="DA165" s="7"/>
      <c r="DB165" s="7"/>
      <c r="DC165" s="7"/>
      <c r="DD165" s="7"/>
      <c r="DE165" s="7"/>
      <c r="DF165" s="7"/>
      <c r="DG165" s="7"/>
      <c r="DH165" s="7"/>
      <c r="DI165" s="7"/>
      <c r="DJ165" s="7"/>
      <c r="DK165" s="7"/>
      <c r="DL165" s="7"/>
      <c r="DM165" s="7"/>
      <c r="DN165" s="7"/>
      <c r="DO165" s="9"/>
      <c r="DP165" s="7"/>
      <c r="DQ165" s="7"/>
      <c r="DR165" s="30"/>
      <c r="DS165" s="7"/>
      <c r="DT165" s="7"/>
      <c r="DU165" s="7"/>
      <c r="DV165" s="7"/>
      <c r="DW165" s="7"/>
      <c r="DX165" s="7"/>
      <c r="DY165" s="7"/>
      <c r="DZ165" s="7"/>
      <c r="EA165" s="7"/>
      <c r="EB165" s="7"/>
      <c r="EC165" s="7"/>
      <c r="ED165" s="7"/>
      <c r="EE165" s="30"/>
      <c r="EF165" s="7"/>
      <c r="EG165" s="7"/>
      <c r="EH165" s="7"/>
      <c r="EI165" s="7"/>
      <c r="EJ165" s="7"/>
      <c r="EK165" s="7"/>
      <c r="EL165" s="7"/>
      <c r="EM165" s="7"/>
      <c r="EN165" s="7"/>
      <c r="EO165" s="7"/>
      <c r="EP165" s="7"/>
      <c r="EQ165" s="7"/>
      <c r="ER165" s="7"/>
      <c r="ES165" s="7"/>
      <c r="ET165" s="7"/>
      <c r="EU165" s="7"/>
      <c r="EV165" s="7"/>
      <c r="EW165" s="7"/>
      <c r="EX165" s="7"/>
    </row>
    <row r="166" spans="1:154" x14ac:dyDescent="0.25">
      <c r="A166" s="2"/>
      <c r="B166" s="3"/>
    </row>
    <row r="167" spans="1:154" x14ac:dyDescent="0.25">
      <c r="A167" s="2"/>
      <c r="B167" s="3"/>
    </row>
    <row r="168" spans="1:154" x14ac:dyDescent="0.25">
      <c r="A168" s="2"/>
      <c r="B168" s="3"/>
    </row>
    <row r="169" spans="1:154" x14ac:dyDescent="0.25">
      <c r="A169" s="2"/>
      <c r="B169" s="3"/>
    </row>
    <row r="170" spans="1:154" x14ac:dyDescent="0.25">
      <c r="A170" s="5"/>
      <c r="B170" s="6"/>
    </row>
    <row r="171" spans="1:154" x14ac:dyDescent="0.25">
      <c r="A171" s="2"/>
      <c r="B171" s="3"/>
    </row>
    <row r="172" spans="1:154" x14ac:dyDescent="0.25">
      <c r="A172" s="2"/>
      <c r="B172" s="3"/>
    </row>
    <row r="173" spans="1:154" x14ac:dyDescent="0.25">
      <c r="A173" s="2"/>
      <c r="B173" s="3"/>
    </row>
    <row r="174" spans="1:154" x14ac:dyDescent="0.25">
      <c r="A174" s="2"/>
      <c r="B174" s="3"/>
    </row>
    <row r="175" spans="1:154" x14ac:dyDescent="0.25">
      <c r="A175" s="2"/>
      <c r="B175" s="3"/>
    </row>
    <row r="176" spans="1:154" x14ac:dyDescent="0.25">
      <c r="A176" s="2"/>
      <c r="B176" s="3"/>
    </row>
    <row r="177" spans="1:2" x14ac:dyDescent="0.25">
      <c r="A177" s="2"/>
      <c r="B177" s="3"/>
    </row>
    <row r="178" spans="1:2" x14ac:dyDescent="0.25">
      <c r="A178" s="2"/>
      <c r="B178" s="3"/>
    </row>
    <row r="179" spans="1:2" x14ac:dyDescent="0.25">
      <c r="A179" s="2"/>
      <c r="B179" s="3"/>
    </row>
    <row r="180" spans="1:2" x14ac:dyDescent="0.25">
      <c r="A180" s="2"/>
      <c r="B180" s="3"/>
    </row>
    <row r="181" spans="1:2" x14ac:dyDescent="0.25">
      <c r="A181" s="2"/>
      <c r="B181" s="3"/>
    </row>
    <row r="182" spans="1:2" x14ac:dyDescent="0.25">
      <c r="A182" s="2"/>
      <c r="B182" s="3"/>
    </row>
    <row r="183" spans="1:2" x14ac:dyDescent="0.25">
      <c r="A183" s="2"/>
      <c r="B183" s="3"/>
    </row>
    <row r="184" spans="1:2" x14ac:dyDescent="0.25">
      <c r="A184" s="2"/>
      <c r="B184" s="3"/>
    </row>
    <row r="185" spans="1:2" x14ac:dyDescent="0.25">
      <c r="A185" s="2"/>
      <c r="B185" s="3"/>
    </row>
    <row r="186" spans="1:2" x14ac:dyDescent="0.25">
      <c r="A186" s="2"/>
      <c r="B186" s="3"/>
    </row>
    <row r="187" spans="1:2" x14ac:dyDescent="0.25">
      <c r="A187" s="2"/>
      <c r="B187" s="3"/>
    </row>
    <row r="188" spans="1:2" x14ac:dyDescent="0.25">
      <c r="A188" s="2"/>
      <c r="B188" s="3"/>
    </row>
    <row r="189" spans="1:2" x14ac:dyDescent="0.25">
      <c r="A189" s="2"/>
      <c r="B189" s="3"/>
    </row>
    <row r="190" spans="1:2" x14ac:dyDescent="0.25">
      <c r="A190" s="2"/>
      <c r="B190" s="3"/>
    </row>
    <row r="191" spans="1:2" x14ac:dyDescent="0.25">
      <c r="A191" s="2"/>
      <c r="B191" s="3"/>
    </row>
    <row r="192" spans="1:2" x14ac:dyDescent="0.25">
      <c r="A192" s="2"/>
      <c r="B192" s="3"/>
    </row>
    <row r="193" spans="1:2" x14ac:dyDescent="0.25">
      <c r="A193" s="2"/>
      <c r="B193" s="3"/>
    </row>
    <row r="194" spans="1:2" x14ac:dyDescent="0.25">
      <c r="A194" s="2"/>
      <c r="B194" s="3"/>
    </row>
    <row r="195" spans="1:2" x14ac:dyDescent="0.25">
      <c r="A195" s="2"/>
      <c r="B195" s="3"/>
    </row>
    <row r="196" spans="1:2" x14ac:dyDescent="0.25">
      <c r="A196" s="2"/>
      <c r="B196" s="3"/>
    </row>
    <row r="197" spans="1:2" x14ac:dyDescent="0.25">
      <c r="A197" s="2"/>
      <c r="B197" s="3"/>
    </row>
    <row r="198" spans="1:2" x14ac:dyDescent="0.25">
      <c r="A198" s="2"/>
      <c r="B198" s="3"/>
    </row>
    <row r="199" spans="1:2" x14ac:dyDescent="0.25">
      <c r="A199" s="2"/>
      <c r="B199" s="3"/>
    </row>
    <row r="200" spans="1:2" x14ac:dyDescent="0.25">
      <c r="A200" s="2"/>
      <c r="B200" s="3"/>
    </row>
    <row r="201" spans="1:2" x14ac:dyDescent="0.25">
      <c r="A201" s="2"/>
      <c r="B201" s="3"/>
    </row>
    <row r="202" spans="1:2" x14ac:dyDescent="0.25">
      <c r="A202" s="2"/>
      <c r="B202" s="3"/>
    </row>
    <row r="203" spans="1:2" x14ac:dyDescent="0.25">
      <c r="A203" s="2"/>
      <c r="B203" s="3"/>
    </row>
    <row r="204" spans="1:2" x14ac:dyDescent="0.25">
      <c r="A204" s="2"/>
      <c r="B204" s="3"/>
    </row>
    <row r="205" spans="1:2" x14ac:dyDescent="0.25">
      <c r="A205" s="2"/>
      <c r="B205" s="3"/>
    </row>
    <row r="206" spans="1:2" x14ac:dyDescent="0.25">
      <c r="A206" s="2"/>
      <c r="B206" s="3"/>
    </row>
    <row r="207" spans="1:2" x14ac:dyDescent="0.25">
      <c r="A207" s="2"/>
      <c r="B207" s="3"/>
    </row>
    <row r="208" spans="1:2" x14ac:dyDescent="0.25">
      <c r="A208" s="2"/>
      <c r="B208" s="3"/>
    </row>
    <row r="209" spans="1:154" x14ac:dyDescent="0.25">
      <c r="A209" s="2"/>
      <c r="B209" s="3"/>
    </row>
    <row r="210" spans="1:154" x14ac:dyDescent="0.25">
      <c r="A210" s="2"/>
      <c r="B210" s="3"/>
    </row>
    <row r="211" spans="1:154" x14ac:dyDescent="0.25">
      <c r="A211" s="2"/>
      <c r="B211" s="3"/>
    </row>
    <row r="212" spans="1:154" x14ac:dyDescent="0.25">
      <c r="A212" s="2"/>
      <c r="B212" s="3"/>
    </row>
    <row r="213" spans="1:154" x14ac:dyDescent="0.25">
      <c r="A213" s="2"/>
      <c r="B213" s="3"/>
    </row>
    <row r="214" spans="1:154" x14ac:dyDescent="0.25">
      <c r="A214" s="2"/>
      <c r="B214" s="3"/>
      <c r="BG214" s="9"/>
      <c r="BH214" s="7"/>
      <c r="BI214" s="7"/>
      <c r="BJ214" s="7"/>
      <c r="BK214" s="7"/>
      <c r="BL214" s="7"/>
      <c r="BM214" s="7"/>
      <c r="BN214" s="7"/>
      <c r="BO214" s="7"/>
      <c r="BP214" s="7"/>
      <c r="BQ214" s="7"/>
      <c r="BR214" s="7"/>
      <c r="BS214" s="7"/>
      <c r="BT214" s="7"/>
      <c r="BU214" s="11"/>
      <c r="BV214" s="9"/>
      <c r="BW214" s="7"/>
      <c r="BX214" s="7"/>
      <c r="BY214" s="7"/>
      <c r="BZ214" s="7"/>
      <c r="CA214" s="7"/>
      <c r="CB214" s="7"/>
      <c r="CC214" s="7"/>
      <c r="CD214" s="7"/>
      <c r="CE214" s="30"/>
      <c r="CF214" s="50"/>
      <c r="CG214" s="7"/>
      <c r="CH214" s="7"/>
      <c r="CI214" s="7"/>
      <c r="CJ214" s="7"/>
      <c r="CK214" s="7"/>
      <c r="CL214" s="7"/>
      <c r="CM214" s="51"/>
      <c r="CN214" s="7"/>
      <c r="CO214" s="7"/>
      <c r="CP214" s="7"/>
      <c r="CQ214" s="7"/>
      <c r="CR214" s="7"/>
      <c r="CS214" s="7"/>
      <c r="CT214" s="7"/>
      <c r="CU214" s="51"/>
      <c r="CV214" s="7"/>
      <c r="CW214" s="7"/>
      <c r="CX214" s="7"/>
      <c r="CY214" s="7"/>
      <c r="CZ214" s="7"/>
      <c r="DA214" s="7"/>
      <c r="DB214" s="7"/>
      <c r="DC214" s="7"/>
      <c r="DD214" s="7"/>
      <c r="DE214" s="7"/>
      <c r="DF214" s="7"/>
      <c r="DG214" s="7"/>
      <c r="DH214" s="7"/>
      <c r="DI214" s="7"/>
      <c r="DJ214" s="7"/>
      <c r="DK214" s="7"/>
      <c r="DL214" s="7"/>
      <c r="DM214" s="7"/>
      <c r="DN214" s="7"/>
      <c r="DO214" s="9"/>
      <c r="DP214" s="7"/>
      <c r="DQ214" s="7"/>
      <c r="DR214" s="30"/>
      <c r="DS214" s="7"/>
      <c r="DT214" s="7"/>
      <c r="DU214" s="7"/>
      <c r="DV214" s="7"/>
      <c r="DW214" s="7"/>
      <c r="DX214" s="7"/>
      <c r="DY214" s="7"/>
      <c r="DZ214" s="7"/>
      <c r="EA214" s="7"/>
      <c r="EB214" s="7"/>
      <c r="EC214" s="7"/>
      <c r="ED214" s="7"/>
      <c r="EE214" s="30"/>
      <c r="EF214" s="7"/>
      <c r="EG214" s="7"/>
      <c r="EH214" s="7"/>
      <c r="EI214" s="7"/>
      <c r="EJ214" s="7"/>
      <c r="EK214" s="7"/>
      <c r="EL214" s="7"/>
      <c r="EM214" s="7"/>
      <c r="EN214" s="7"/>
      <c r="EO214" s="7"/>
      <c r="EP214" s="7"/>
      <c r="EQ214" s="7"/>
      <c r="ER214" s="7"/>
      <c r="ES214" s="7"/>
      <c r="ET214" s="7"/>
      <c r="EU214" s="7"/>
      <c r="EV214" s="7"/>
      <c r="EW214" s="7"/>
      <c r="EX214" s="7"/>
    </row>
    <row r="215" spans="1:154" x14ac:dyDescent="0.25">
      <c r="A215" s="2"/>
      <c r="B215" s="3"/>
    </row>
    <row r="216" spans="1:154" x14ac:dyDescent="0.25">
      <c r="A216" s="2"/>
      <c r="B216" s="3"/>
    </row>
    <row r="217" spans="1:154" x14ac:dyDescent="0.25">
      <c r="A217" s="2"/>
      <c r="B217" s="3"/>
    </row>
    <row r="218" spans="1:154" x14ac:dyDescent="0.25">
      <c r="A218" s="2"/>
      <c r="B218" s="3"/>
    </row>
    <row r="219" spans="1:154" x14ac:dyDescent="0.25">
      <c r="A219" s="5"/>
      <c r="B219" s="6"/>
    </row>
    <row r="220" spans="1:154" x14ac:dyDescent="0.25">
      <c r="A220" s="2"/>
      <c r="B220" s="3"/>
    </row>
    <row r="221" spans="1:154" x14ac:dyDescent="0.25">
      <c r="A221" s="2"/>
      <c r="B221" s="3"/>
    </row>
    <row r="222" spans="1:154" x14ac:dyDescent="0.25">
      <c r="A222" s="2"/>
      <c r="B222" s="3"/>
    </row>
    <row r="223" spans="1:154" x14ac:dyDescent="0.25">
      <c r="A223" s="2"/>
      <c r="B223" s="3"/>
    </row>
    <row r="224" spans="1:154" x14ac:dyDescent="0.25">
      <c r="A224" s="2"/>
      <c r="B224" s="3"/>
    </row>
    <row r="225" spans="1:2" x14ac:dyDescent="0.25">
      <c r="A225" s="2"/>
      <c r="B225" s="3"/>
    </row>
    <row r="226" spans="1:2" x14ac:dyDescent="0.25">
      <c r="A226" s="2"/>
      <c r="B226" s="3"/>
    </row>
    <row r="227" spans="1:2" x14ac:dyDescent="0.25">
      <c r="A227" s="2"/>
      <c r="B227" s="3"/>
    </row>
    <row r="228" spans="1:2" x14ac:dyDescent="0.25">
      <c r="A228" s="2"/>
      <c r="B228" s="3"/>
    </row>
    <row r="229" spans="1:2" x14ac:dyDescent="0.25">
      <c r="A229" s="2"/>
      <c r="B229" s="3"/>
    </row>
    <row r="230" spans="1:2" x14ac:dyDescent="0.25">
      <c r="A230" s="2"/>
      <c r="B230" s="3"/>
    </row>
    <row r="231" spans="1:2" x14ac:dyDescent="0.25">
      <c r="A231" s="2"/>
      <c r="B231" s="3"/>
    </row>
    <row r="232" spans="1:2" x14ac:dyDescent="0.25">
      <c r="A232" s="2"/>
      <c r="B232" s="3"/>
    </row>
    <row r="233" spans="1:2" x14ac:dyDescent="0.25">
      <c r="A233" s="2"/>
      <c r="B233" s="3"/>
    </row>
    <row r="234" spans="1:2" x14ac:dyDescent="0.25">
      <c r="A234" s="2"/>
      <c r="B234" s="3"/>
    </row>
    <row r="235" spans="1:2" x14ac:dyDescent="0.25">
      <c r="A235" s="2"/>
      <c r="B235" s="3"/>
    </row>
    <row r="236" spans="1:2" x14ac:dyDescent="0.25">
      <c r="A236" s="2"/>
      <c r="B236" s="3"/>
    </row>
    <row r="237" spans="1:2" x14ac:dyDescent="0.25">
      <c r="A237" s="2"/>
      <c r="B237" s="3"/>
    </row>
    <row r="238" spans="1:2" x14ac:dyDescent="0.25">
      <c r="A238" s="2"/>
      <c r="B238" s="3"/>
    </row>
    <row r="239" spans="1:2" x14ac:dyDescent="0.25">
      <c r="A239" s="2"/>
      <c r="B239" s="3"/>
    </row>
    <row r="240" spans="1:2" x14ac:dyDescent="0.25">
      <c r="A240" s="2"/>
      <c r="B240" s="3"/>
    </row>
    <row r="241" spans="1:154" x14ac:dyDescent="0.25">
      <c r="A241" s="2"/>
      <c r="B241" s="3"/>
    </row>
    <row r="242" spans="1:154" x14ac:dyDescent="0.25">
      <c r="A242" s="2"/>
      <c r="B242" s="3"/>
    </row>
    <row r="243" spans="1:154" x14ac:dyDescent="0.25">
      <c r="A243" s="2"/>
      <c r="B243" s="3"/>
      <c r="BG243" s="9"/>
      <c r="BH243" s="7"/>
      <c r="BI243" s="7"/>
      <c r="BJ243" s="7"/>
      <c r="BK243" s="7"/>
      <c r="BL243" s="7"/>
      <c r="BM243" s="7"/>
      <c r="BN243" s="7"/>
      <c r="BO243" s="7"/>
      <c r="BP243" s="7"/>
      <c r="BQ243" s="7"/>
      <c r="BR243" s="7"/>
      <c r="BS243" s="7"/>
      <c r="BT243" s="7"/>
      <c r="BU243" s="11"/>
      <c r="BV243" s="9"/>
      <c r="BW243" s="7"/>
      <c r="BX243" s="7"/>
      <c r="BY243" s="7"/>
      <c r="BZ243" s="7"/>
      <c r="CA243" s="7"/>
      <c r="CB243" s="7"/>
      <c r="CC243" s="7"/>
      <c r="CD243" s="7"/>
      <c r="CE243" s="30"/>
      <c r="CF243" s="50"/>
      <c r="CG243" s="7"/>
      <c r="CH243" s="7"/>
      <c r="CI243" s="7"/>
      <c r="CJ243" s="7"/>
      <c r="CK243" s="7"/>
      <c r="CL243" s="7"/>
      <c r="CM243" s="51"/>
      <c r="CN243" s="7"/>
      <c r="CO243" s="7"/>
      <c r="CP243" s="7"/>
      <c r="CQ243" s="7"/>
      <c r="CR243" s="7"/>
      <c r="CS243" s="7"/>
      <c r="CT243" s="7"/>
      <c r="CU243" s="51"/>
      <c r="CV243" s="7"/>
      <c r="CW243" s="7"/>
      <c r="CX243" s="7"/>
      <c r="CY243" s="7"/>
      <c r="CZ243" s="7"/>
      <c r="DA243" s="7"/>
      <c r="DB243" s="7"/>
      <c r="DC243" s="7"/>
      <c r="DD243" s="7"/>
      <c r="DE243" s="7"/>
      <c r="DF243" s="7"/>
      <c r="DG243" s="7"/>
      <c r="DH243" s="7"/>
      <c r="DI243" s="7"/>
      <c r="DJ243" s="7"/>
      <c r="DK243" s="7"/>
      <c r="DL243" s="7"/>
      <c r="DM243" s="7"/>
      <c r="DN243" s="7"/>
      <c r="DO243" s="9"/>
      <c r="DP243" s="7"/>
      <c r="DQ243" s="7"/>
      <c r="DR243" s="30"/>
      <c r="DS243" s="7"/>
      <c r="DT243" s="7"/>
      <c r="DU243" s="7"/>
      <c r="DV243" s="7"/>
      <c r="DW243" s="7"/>
      <c r="DX243" s="7"/>
      <c r="DY243" s="7"/>
      <c r="DZ243" s="7"/>
      <c r="EA243" s="7"/>
      <c r="EB243" s="7"/>
      <c r="EC243" s="7"/>
      <c r="ED243" s="7"/>
      <c r="EE243" s="30"/>
      <c r="EF243" s="7"/>
      <c r="EG243" s="7"/>
      <c r="EH243" s="7"/>
      <c r="EI243" s="7"/>
      <c r="EJ243" s="7"/>
      <c r="EK243" s="7"/>
      <c r="EL243" s="7"/>
      <c r="EM243" s="7"/>
      <c r="EN243" s="7"/>
      <c r="EO243" s="7"/>
      <c r="EP243" s="7"/>
      <c r="EQ243" s="7"/>
      <c r="ER243" s="7"/>
      <c r="ES243" s="7"/>
      <c r="ET243" s="7"/>
      <c r="EU243" s="7"/>
      <c r="EV243" s="7"/>
      <c r="EW243" s="7"/>
      <c r="EX243" s="7"/>
    </row>
    <row r="244" spans="1:154" x14ac:dyDescent="0.25">
      <c r="A244" s="2"/>
      <c r="B244" s="3"/>
    </row>
    <row r="245" spans="1:154" x14ac:dyDescent="0.25">
      <c r="A245" s="2"/>
      <c r="B245" s="3"/>
    </row>
    <row r="246" spans="1:154" x14ac:dyDescent="0.25">
      <c r="A246" s="2"/>
      <c r="B246" s="3"/>
    </row>
    <row r="247" spans="1:154" x14ac:dyDescent="0.25">
      <c r="A247" s="2"/>
      <c r="B247" s="3"/>
    </row>
    <row r="248" spans="1:154" x14ac:dyDescent="0.25">
      <c r="A248" s="5"/>
      <c r="B248" s="6"/>
    </row>
    <row r="249" spans="1:154" x14ac:dyDescent="0.25">
      <c r="A249" s="2"/>
      <c r="B249" s="3"/>
    </row>
    <row r="250" spans="1:154" x14ac:dyDescent="0.25">
      <c r="A250" s="2"/>
      <c r="B250" s="3"/>
    </row>
    <row r="251" spans="1:154" x14ac:dyDescent="0.25">
      <c r="A251" s="2"/>
      <c r="B251" s="3"/>
    </row>
    <row r="252" spans="1:154" x14ac:dyDescent="0.25">
      <c r="A252" s="2"/>
      <c r="B252" s="3"/>
    </row>
    <row r="253" spans="1:154" x14ac:dyDescent="0.25">
      <c r="A253" s="2"/>
      <c r="B253" s="3"/>
    </row>
    <row r="254" spans="1:154" x14ac:dyDescent="0.25">
      <c r="A254" s="2"/>
      <c r="B254" s="3"/>
    </row>
    <row r="255" spans="1:154" x14ac:dyDescent="0.25">
      <c r="A255" s="2"/>
      <c r="B255" s="3"/>
    </row>
    <row r="256" spans="1:154" x14ac:dyDescent="0.25">
      <c r="A256" s="2"/>
      <c r="B256" s="3"/>
    </row>
    <row r="257" spans="1:154" x14ac:dyDescent="0.25">
      <c r="A257" s="2"/>
      <c r="B257" s="3"/>
    </row>
    <row r="258" spans="1:154" x14ac:dyDescent="0.25">
      <c r="A258" s="2"/>
      <c r="B258" s="3"/>
    </row>
    <row r="259" spans="1:154" x14ac:dyDescent="0.25">
      <c r="A259" s="2"/>
      <c r="B259" s="3"/>
    </row>
    <row r="260" spans="1:154" x14ac:dyDescent="0.25">
      <c r="A260" s="2"/>
      <c r="B260" s="3"/>
    </row>
    <row r="261" spans="1:154" x14ac:dyDescent="0.25">
      <c r="A261" s="2"/>
      <c r="B261" s="3"/>
    </row>
    <row r="262" spans="1:154" x14ac:dyDescent="0.25">
      <c r="A262" s="2"/>
      <c r="B262" s="3"/>
    </row>
    <row r="263" spans="1:154" x14ac:dyDescent="0.25">
      <c r="A263" s="2"/>
      <c r="B263" s="3"/>
    </row>
    <row r="264" spans="1:154" x14ac:dyDescent="0.25">
      <c r="A264" s="2"/>
      <c r="B264" s="3"/>
    </row>
    <row r="265" spans="1:154" x14ac:dyDescent="0.25">
      <c r="A265" s="2"/>
      <c r="B265" s="3"/>
    </row>
    <row r="266" spans="1:154" x14ac:dyDescent="0.25">
      <c r="A266" s="2"/>
      <c r="B266" s="3"/>
    </row>
    <row r="267" spans="1:154" x14ac:dyDescent="0.25">
      <c r="A267" s="2"/>
      <c r="B267" s="3"/>
      <c r="BG267" s="9"/>
      <c r="BH267" s="7"/>
      <c r="BI267" s="7"/>
      <c r="BJ267" s="7"/>
      <c r="BK267" s="7"/>
      <c r="BL267" s="7"/>
      <c r="BM267" s="7"/>
      <c r="BN267" s="7"/>
      <c r="BO267" s="7"/>
      <c r="BP267" s="7"/>
      <c r="BQ267" s="7"/>
      <c r="BR267" s="7"/>
      <c r="BS267" s="7"/>
      <c r="BT267" s="7"/>
      <c r="BU267" s="11"/>
      <c r="BV267" s="9"/>
      <c r="BW267" s="7"/>
      <c r="BX267" s="7"/>
      <c r="BY267" s="7"/>
      <c r="BZ267" s="7"/>
      <c r="CA267" s="7"/>
      <c r="CB267" s="7"/>
      <c r="CC267" s="7"/>
      <c r="CD267" s="7"/>
      <c r="CE267" s="30"/>
      <c r="CF267" s="50"/>
      <c r="CG267" s="7"/>
      <c r="CH267" s="7"/>
      <c r="CI267" s="7"/>
      <c r="CJ267" s="7"/>
      <c r="CK267" s="7"/>
      <c r="CL267" s="7"/>
      <c r="CM267" s="51"/>
      <c r="CN267" s="7"/>
      <c r="CO267" s="7"/>
      <c r="CP267" s="7"/>
      <c r="CQ267" s="7"/>
      <c r="CR267" s="7"/>
      <c r="CS267" s="7"/>
      <c r="CT267" s="7"/>
      <c r="CU267" s="51"/>
      <c r="CV267" s="7"/>
      <c r="CW267" s="7"/>
      <c r="CX267" s="7"/>
      <c r="CY267" s="7"/>
      <c r="CZ267" s="7"/>
      <c r="DA267" s="7"/>
      <c r="DB267" s="7"/>
      <c r="DC267" s="7"/>
      <c r="DD267" s="7"/>
      <c r="DE267" s="7"/>
      <c r="DF267" s="7"/>
      <c r="DG267" s="7"/>
      <c r="DH267" s="7"/>
      <c r="DI267" s="7"/>
      <c r="DJ267" s="7"/>
      <c r="DK267" s="7"/>
      <c r="DL267" s="7"/>
      <c r="DM267" s="7"/>
      <c r="DN267" s="7"/>
      <c r="DO267" s="9"/>
      <c r="DP267" s="7"/>
      <c r="DQ267" s="7"/>
      <c r="DR267" s="30"/>
      <c r="DS267" s="7"/>
      <c r="DT267" s="7"/>
      <c r="DU267" s="7"/>
      <c r="DV267" s="7"/>
      <c r="DW267" s="7"/>
      <c r="DX267" s="7"/>
      <c r="DY267" s="7"/>
      <c r="DZ267" s="7"/>
      <c r="EA267" s="7"/>
      <c r="EB267" s="7"/>
      <c r="EC267" s="7"/>
      <c r="ED267" s="7"/>
      <c r="EE267" s="30"/>
      <c r="EF267" s="7"/>
      <c r="EG267" s="7"/>
      <c r="EH267" s="7"/>
      <c r="EI267" s="7"/>
      <c r="EJ267" s="7"/>
      <c r="EK267" s="7"/>
      <c r="EL267" s="7"/>
      <c r="EM267" s="7"/>
      <c r="EN267" s="7"/>
      <c r="EO267" s="7"/>
      <c r="EP267" s="7"/>
      <c r="EQ267" s="7"/>
      <c r="ER267" s="7"/>
      <c r="ES267" s="7"/>
      <c r="ET267" s="7"/>
      <c r="EU267" s="7"/>
      <c r="EV267" s="7"/>
      <c r="EW267" s="7"/>
      <c r="EX267" s="7"/>
    </row>
    <row r="268" spans="1:154" x14ac:dyDescent="0.25">
      <c r="A268" s="2"/>
      <c r="B268" s="3"/>
      <c r="BG268" s="9"/>
      <c r="BH268" s="7"/>
      <c r="BI268" s="7"/>
      <c r="BJ268" s="7"/>
      <c r="BK268" s="7"/>
      <c r="BL268" s="7"/>
      <c r="BM268" s="7"/>
      <c r="BN268" s="7"/>
      <c r="BO268" s="7"/>
      <c r="BP268" s="7"/>
      <c r="BQ268" s="7"/>
      <c r="BR268" s="7"/>
      <c r="BS268" s="7"/>
      <c r="BT268" s="7"/>
      <c r="BU268" s="11"/>
      <c r="BV268" s="9"/>
      <c r="BW268" s="7"/>
      <c r="BX268" s="7"/>
      <c r="BY268" s="7"/>
      <c r="BZ268" s="7"/>
      <c r="CA268" s="7"/>
      <c r="CB268" s="7"/>
      <c r="CC268" s="7"/>
      <c r="CD268" s="7"/>
      <c r="CE268" s="30"/>
      <c r="CF268" s="50"/>
      <c r="CG268" s="7"/>
      <c r="CH268" s="7"/>
      <c r="CI268" s="7"/>
      <c r="CJ268" s="7"/>
      <c r="CK268" s="7"/>
      <c r="CL268" s="7"/>
      <c r="CM268" s="51"/>
      <c r="CN268" s="7"/>
      <c r="CO268" s="7"/>
      <c r="CP268" s="7"/>
      <c r="CQ268" s="7"/>
      <c r="CR268" s="7"/>
      <c r="CS268" s="7"/>
      <c r="CT268" s="7"/>
      <c r="CU268" s="51"/>
      <c r="CV268" s="7"/>
      <c r="CW268" s="7"/>
      <c r="CX268" s="7"/>
      <c r="CY268" s="7"/>
      <c r="CZ268" s="7"/>
      <c r="DA268" s="7"/>
      <c r="DB268" s="7"/>
      <c r="DC268" s="7"/>
      <c r="DD268" s="7"/>
      <c r="DE268" s="7"/>
      <c r="DF268" s="7"/>
      <c r="DG268" s="7"/>
      <c r="DH268" s="7"/>
      <c r="DI268" s="7"/>
      <c r="DJ268" s="7"/>
      <c r="DK268" s="7"/>
      <c r="DL268" s="7"/>
      <c r="DM268" s="7"/>
      <c r="DN268" s="7"/>
      <c r="DO268" s="9"/>
      <c r="DP268" s="7"/>
      <c r="DQ268" s="7"/>
      <c r="DR268" s="30"/>
      <c r="DS268" s="7"/>
      <c r="DT268" s="7"/>
      <c r="DU268" s="7"/>
      <c r="DV268" s="7"/>
      <c r="DW268" s="7"/>
      <c r="DX268" s="7"/>
      <c r="DY268" s="7"/>
      <c r="DZ268" s="7"/>
      <c r="EA268" s="7"/>
      <c r="EB268" s="7"/>
      <c r="EC268" s="7"/>
      <c r="ED268" s="7"/>
      <c r="EE268" s="30"/>
      <c r="EF268" s="7"/>
      <c r="EG268" s="7"/>
      <c r="EH268" s="7"/>
      <c r="EI268" s="7"/>
      <c r="EJ268" s="7"/>
      <c r="EK268" s="7"/>
      <c r="EL268" s="7"/>
      <c r="EM268" s="7"/>
      <c r="EN268" s="7"/>
      <c r="EO268" s="7"/>
      <c r="EP268" s="7"/>
      <c r="EQ268" s="7"/>
      <c r="ER268" s="7"/>
      <c r="ES268" s="7"/>
      <c r="ET268" s="7"/>
      <c r="EU268" s="7"/>
      <c r="EV268" s="7"/>
      <c r="EW268" s="7"/>
      <c r="EX268" s="7"/>
    </row>
    <row r="269" spans="1:154" x14ac:dyDescent="0.25">
      <c r="A269" s="2"/>
      <c r="B269" s="3"/>
    </row>
    <row r="270" spans="1:154" x14ac:dyDescent="0.25">
      <c r="A270" s="2"/>
      <c r="B270" s="3"/>
    </row>
    <row r="271" spans="1:154" x14ac:dyDescent="0.25">
      <c r="A271" s="2"/>
      <c r="B271" s="3"/>
    </row>
    <row r="272" spans="1:154" x14ac:dyDescent="0.25">
      <c r="A272" s="5"/>
      <c r="B272" s="6"/>
    </row>
    <row r="273" spans="1:2" x14ac:dyDescent="0.25">
      <c r="A273" s="5"/>
      <c r="B273" s="6"/>
    </row>
    <row r="274" spans="1:2" x14ac:dyDescent="0.25">
      <c r="A274" s="2"/>
      <c r="B274" s="3"/>
    </row>
    <row r="275" spans="1:2" x14ac:dyDescent="0.25">
      <c r="A275" s="2"/>
      <c r="B275" s="3"/>
    </row>
    <row r="276" spans="1:2" x14ac:dyDescent="0.25">
      <c r="A276" s="2"/>
      <c r="B276" s="3"/>
    </row>
    <row r="277" spans="1:2" x14ac:dyDescent="0.25">
      <c r="A277" s="2"/>
      <c r="B277" s="3"/>
    </row>
    <row r="278" spans="1:2" x14ac:dyDescent="0.25">
      <c r="A278" s="2"/>
      <c r="B278" s="3"/>
    </row>
    <row r="279" spans="1:2" x14ac:dyDescent="0.25">
      <c r="A279" s="2"/>
      <c r="B279" s="3"/>
    </row>
    <row r="280" spans="1:2" x14ac:dyDescent="0.25">
      <c r="A280" s="2"/>
      <c r="B280" s="3"/>
    </row>
    <row r="281" spans="1:2" x14ac:dyDescent="0.25">
      <c r="A281" s="2"/>
      <c r="B281" s="3"/>
    </row>
    <row r="282" spans="1:2" x14ac:dyDescent="0.25">
      <c r="A282" s="2"/>
      <c r="B282" s="3"/>
    </row>
    <row r="283" spans="1:2" x14ac:dyDescent="0.25">
      <c r="A283" s="2"/>
      <c r="B283" s="3"/>
    </row>
    <row r="284" spans="1:2" x14ac:dyDescent="0.25">
      <c r="A284" s="2"/>
      <c r="B284" s="3"/>
    </row>
    <row r="285" spans="1:2" x14ac:dyDescent="0.25">
      <c r="A285" s="2"/>
      <c r="B285" s="3"/>
    </row>
    <row r="286" spans="1:2" x14ac:dyDescent="0.25">
      <c r="A286" s="2"/>
      <c r="B286" s="3"/>
    </row>
    <row r="287" spans="1:2" x14ac:dyDescent="0.25">
      <c r="A287" s="2"/>
      <c r="B287" s="3"/>
    </row>
    <row r="288" spans="1:2" x14ac:dyDescent="0.25">
      <c r="A288" s="2"/>
      <c r="B288" s="3"/>
    </row>
    <row r="289" spans="1:2" x14ac:dyDescent="0.25">
      <c r="A289" s="2"/>
      <c r="B289" s="3"/>
    </row>
    <row r="290" spans="1:2" x14ac:dyDescent="0.25">
      <c r="A290" s="2"/>
      <c r="B290" s="3"/>
    </row>
    <row r="291" spans="1:2" x14ac:dyDescent="0.25">
      <c r="A291" s="2"/>
      <c r="B291" s="3"/>
    </row>
    <row r="292" spans="1:2" x14ac:dyDescent="0.25">
      <c r="A292" s="2"/>
      <c r="B292" s="3"/>
    </row>
    <row r="293" spans="1:2" x14ac:dyDescent="0.25">
      <c r="A293" s="2"/>
      <c r="B293" s="3"/>
    </row>
    <row r="294" spans="1:2" x14ac:dyDescent="0.25">
      <c r="A294" s="2"/>
      <c r="B294" s="3"/>
    </row>
    <row r="295" spans="1:2" x14ac:dyDescent="0.25">
      <c r="A295" s="2"/>
      <c r="B295" s="3"/>
    </row>
    <row r="296" spans="1:2" x14ac:dyDescent="0.25">
      <c r="A296" s="2"/>
      <c r="B296" s="3"/>
    </row>
    <row r="297" spans="1:2" x14ac:dyDescent="0.25">
      <c r="A297" s="2"/>
      <c r="B297" s="3"/>
    </row>
    <row r="298" spans="1:2" x14ac:dyDescent="0.25">
      <c r="A298" s="2"/>
      <c r="B298" s="3"/>
    </row>
    <row r="299" spans="1:2" x14ac:dyDescent="0.25">
      <c r="A299" s="2"/>
      <c r="B299" s="3"/>
    </row>
    <row r="300" spans="1:2" x14ac:dyDescent="0.25">
      <c r="A300" s="2"/>
      <c r="B300" s="3"/>
    </row>
    <row r="301" spans="1:2" x14ac:dyDescent="0.25">
      <c r="A301" s="2"/>
      <c r="B301" s="3"/>
    </row>
    <row r="302" spans="1:2" x14ac:dyDescent="0.25">
      <c r="A302" s="2"/>
      <c r="B302" s="3"/>
    </row>
    <row r="303" spans="1:2" x14ac:dyDescent="0.25">
      <c r="A303" s="2"/>
      <c r="B303" s="3"/>
    </row>
    <row r="304" spans="1:2" x14ac:dyDescent="0.25">
      <c r="A304" s="2"/>
      <c r="B304" s="3"/>
    </row>
    <row r="305" spans="1:2" x14ac:dyDescent="0.25">
      <c r="A305" s="2"/>
      <c r="B305" s="3"/>
    </row>
    <row r="306" spans="1:2" x14ac:dyDescent="0.25">
      <c r="A306" s="2"/>
      <c r="B306" s="3"/>
    </row>
    <row r="307" spans="1:2" x14ac:dyDescent="0.25">
      <c r="A307" s="2"/>
      <c r="B307" s="3"/>
    </row>
    <row r="308" spans="1:2" x14ac:dyDescent="0.25">
      <c r="A308" s="2"/>
      <c r="B308" s="3"/>
    </row>
    <row r="309" spans="1:2" x14ac:dyDescent="0.25">
      <c r="A309" s="2"/>
      <c r="B309" s="3"/>
    </row>
    <row r="310" spans="1:2" x14ac:dyDescent="0.25">
      <c r="A310" s="2"/>
      <c r="B310" s="3"/>
    </row>
    <row r="311" spans="1:2" x14ac:dyDescent="0.25">
      <c r="A311" s="2"/>
      <c r="B311" s="3"/>
    </row>
    <row r="312" spans="1:2" x14ac:dyDescent="0.25">
      <c r="A312" s="4"/>
      <c r="B312" s="3"/>
    </row>
    <row r="313" spans="1:2" x14ac:dyDescent="0.25">
      <c r="A313" s="4"/>
      <c r="B313" s="3"/>
    </row>
    <row r="314" spans="1:2" x14ac:dyDescent="0.25">
      <c r="A314" s="4"/>
      <c r="B314" s="3"/>
    </row>
    <row r="315" spans="1:2" x14ac:dyDescent="0.25">
      <c r="A315" s="4"/>
      <c r="B315" s="3"/>
    </row>
    <row r="316" spans="1:2" x14ac:dyDescent="0.25">
      <c r="A316" s="4"/>
      <c r="B316" s="3"/>
    </row>
    <row r="317" spans="1:2" x14ac:dyDescent="0.25">
      <c r="A317" s="4"/>
      <c r="B317" s="3"/>
    </row>
    <row r="318" spans="1:2" x14ac:dyDescent="0.25">
      <c r="A318" s="4"/>
      <c r="B318" s="3"/>
    </row>
    <row r="319" spans="1:2" x14ac:dyDescent="0.25">
      <c r="A319" s="4"/>
      <c r="B319" s="3"/>
    </row>
    <row r="320" spans="1:2" x14ac:dyDescent="0.25">
      <c r="A320" s="4"/>
      <c r="B320" s="3"/>
    </row>
  </sheetData>
  <phoneticPr fontId="9" type="noConversion"/>
  <conditionalFormatting sqref="D2:N2 FD2:FN2">
    <cfRule type="expression" dxfId="41" priority="14">
      <formula>WEEKDAY($A2,2)=6</formula>
    </cfRule>
    <cfRule type="expression" dxfId="40" priority="15">
      <formula>WEEKDAY($A2,2)=7</formula>
    </cfRule>
  </conditionalFormatting>
  <conditionalFormatting sqref="W2:AV2 FW2:GV2">
    <cfRule type="expression" dxfId="39" priority="12">
      <formula>WEEKDAY($A2,2)=6</formula>
    </cfRule>
    <cfRule type="expression" dxfId="38" priority="13">
      <formula>WEEKDAY($A2,2)=7</formula>
    </cfRule>
  </conditionalFormatting>
  <conditionalFormatting sqref="W2:AV1048576 FW2:GV1048576">
    <cfRule type="cellIs" dxfId="37" priority="11" operator="equal">
      <formula>0</formula>
    </cfRule>
  </conditionalFormatting>
  <conditionalFormatting sqref="BM2:BU2">
    <cfRule type="expression" dxfId="36" priority="8">
      <formula>WEEKDAY($A2,2)=7</formula>
    </cfRule>
    <cfRule type="expression" dxfId="35" priority="9">
      <formula>WEEKDAY($A2,2)=6</formula>
    </cfRule>
  </conditionalFormatting>
  <conditionalFormatting sqref="BZ2:CJ2 CN2:DN2">
    <cfRule type="expression" dxfId="34" priority="6">
      <formula>WEEKDAY($A2,2)=6</formula>
    </cfRule>
    <cfRule type="expression" dxfId="33" priority="7">
      <formula>WEEKDAY($A2,2)=7</formula>
    </cfRule>
  </conditionalFormatting>
  <conditionalFormatting sqref="CE3:CY1048576">
    <cfRule type="cellIs" dxfId="32" priority="10" operator="equal">
      <formula>0</formula>
    </cfRule>
  </conditionalFormatting>
  <conditionalFormatting sqref="DR2:EZ2">
    <cfRule type="expression" dxfId="31" priority="3">
      <formula>WEEKDAY($A2,2)=6</formula>
    </cfRule>
    <cfRule type="expression" dxfId="30" priority="4">
      <formula>WEEKDAY($A2,2)=7</formula>
    </cfRule>
  </conditionalFormatting>
  <conditionalFormatting sqref="EQ2:EZ2">
    <cfRule type="expression" dxfId="29" priority="5">
      <formula>WEEKDAY($A2,2)=6</formula>
    </cfRule>
  </conditionalFormatting>
  <conditionalFormatting sqref="CK2:CM2">
    <cfRule type="expression" dxfId="7" priority="2">
      <formula>WEEKDAY($A2,2)=7</formula>
    </cfRule>
  </conditionalFormatting>
  <conditionalFormatting sqref="CK2:CM2">
    <cfRule type="expression" dxfId="6" priority="1">
      <formula>WEEKDAY($A2,2)=6</formula>
    </cfRule>
  </conditionalFormatting>
  <pageMargins left="0.7" right="0.7" top="0.78740157499999996" bottom="0.78740157499999996" header="0.3" footer="0.3"/>
  <customProperties>
    <customPr name="_pios_id" r:id="rId1"/>
  </customPropertie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4DA9-201F-4C11-A921-81BBFF2834E4}">
  <sheetPr codeName="Tabelle4"/>
  <dimension ref="A1:FL320"/>
  <sheetViews>
    <sheetView workbookViewId="0">
      <selection activeCell="FN5" sqref="FN5"/>
    </sheetView>
  </sheetViews>
  <sheetFormatPr baseColWidth="10" defaultRowHeight="15" x14ac:dyDescent="0.25"/>
  <cols>
    <col min="1" max="1" width="29.85546875" style="1" bestFit="1" customWidth="1"/>
    <col min="2" max="2" width="11.42578125" style="1" customWidth="1"/>
    <col min="3" max="3" width="7.7109375" style="1" hidden="1" customWidth="1"/>
    <col min="4" max="4" width="11.42578125" style="101" hidden="1" customWidth="1"/>
    <col min="5" max="5" width="7.42578125" style="95" hidden="1" customWidth="1"/>
    <col min="6" max="6" width="8.140625" style="95" hidden="1" customWidth="1"/>
    <col min="7" max="7" width="9.5703125" style="95" hidden="1" customWidth="1"/>
    <col min="8" max="8" width="13" style="95" hidden="1" customWidth="1"/>
    <col min="9" max="9" width="9.28515625" style="95" hidden="1" customWidth="1"/>
    <col min="10" max="10" width="5.85546875" style="95" hidden="1" customWidth="1"/>
    <col min="11" max="11" width="10" style="95" hidden="1" customWidth="1"/>
    <col min="12" max="12" width="9.85546875" style="95" hidden="1" customWidth="1"/>
    <col min="13" max="13" width="14.7109375" style="122" hidden="1" customWidth="1"/>
    <col min="14" max="14" width="7.7109375" style="98" hidden="1" customWidth="1"/>
    <col min="15" max="15" width="9.42578125" style="99" hidden="1" customWidth="1"/>
    <col min="16" max="16" width="9" style="95" hidden="1" customWidth="1"/>
    <col min="17" max="17" width="11.42578125" style="95" hidden="1" customWidth="1"/>
    <col min="18" max="18" width="11.42578125" style="98" hidden="1" customWidth="1"/>
    <col min="19" max="19" width="11.42578125" style="99" hidden="1" customWidth="1"/>
    <col min="20" max="21" width="11.42578125" style="95" hidden="1" customWidth="1"/>
    <col min="22" max="22" width="11.42578125" style="100" hidden="1" customWidth="1"/>
    <col min="23" max="23" width="9.42578125" style="123" hidden="1" customWidth="1"/>
    <col min="24" max="25" width="8.28515625" style="124" hidden="1" customWidth="1"/>
    <col min="26" max="26" width="7.85546875" style="124" hidden="1" customWidth="1"/>
    <col min="27" max="27" width="8" style="124" hidden="1" customWidth="1"/>
    <col min="28" max="28" width="11" style="124" hidden="1" customWidth="1"/>
    <col min="29" max="29" width="8.28515625" style="124" hidden="1" customWidth="1"/>
    <col min="30" max="30" width="14.140625" style="124" hidden="1" customWidth="1"/>
    <col min="31" max="31" width="7.7109375" style="124" hidden="1" customWidth="1"/>
    <col min="32" max="32" width="10" style="124" hidden="1" customWidth="1"/>
    <col min="33" max="33" width="12.140625" style="124" hidden="1" customWidth="1"/>
    <col min="34" max="34" width="7.85546875" style="124" hidden="1" customWidth="1"/>
    <col min="35" max="35" width="14.5703125" style="124" hidden="1" customWidth="1"/>
    <col min="36" max="37" width="11.42578125" style="124" hidden="1" customWidth="1"/>
    <col min="38" max="38" width="11.42578125" style="125" hidden="1" customWidth="1"/>
    <col min="39" max="39" width="9.42578125" style="126" hidden="1" customWidth="1"/>
    <col min="40" max="40" width="12" style="126" hidden="1" customWidth="1"/>
    <col min="41" max="41" width="10.5703125" style="126" hidden="1" customWidth="1"/>
    <col min="42" max="42" width="10.7109375" style="124" hidden="1" customWidth="1"/>
    <col min="43" max="44" width="10.140625" style="124" hidden="1" customWidth="1"/>
    <col min="45" max="45" width="10" style="124" hidden="1" customWidth="1"/>
    <col min="46" max="46" width="10.7109375" style="124" hidden="1" customWidth="1"/>
    <col min="47" max="47" width="11.42578125" style="124" hidden="1" customWidth="1"/>
    <col min="48" max="48" width="11.42578125" style="125" hidden="1" customWidth="1"/>
    <col min="49" max="49" width="15.7109375" style="99" hidden="1" customWidth="1"/>
    <col min="50" max="50" width="12.42578125" style="95" hidden="1" customWidth="1"/>
    <col min="51" max="56" width="11.42578125" style="95" hidden="1" customWidth="1"/>
    <col min="57" max="57" width="15.7109375" style="100" hidden="1" customWidth="1"/>
    <col min="58" max="58" width="9.42578125" style="98" hidden="1" customWidth="1"/>
    <col min="59" max="59" width="11.42578125" style="8" hidden="1" customWidth="1"/>
    <col min="60" max="64" width="11.42578125" style="1" hidden="1" customWidth="1"/>
    <col min="65" max="65" width="8.5703125" style="1" hidden="1" customWidth="1"/>
    <col min="66" max="66" width="10.5703125" style="1" hidden="1" customWidth="1"/>
    <col min="67" max="67" width="9" style="1" hidden="1" customWidth="1"/>
    <col min="68" max="68" width="10.140625" style="1" hidden="1" customWidth="1"/>
    <col min="69" max="69" width="11.42578125" style="1" hidden="1" customWidth="1"/>
    <col min="70" max="70" width="10.28515625" style="1" hidden="1" customWidth="1"/>
    <col min="71" max="71" width="9.140625" style="1" hidden="1" customWidth="1"/>
    <col min="72" max="72" width="18.85546875" style="1" hidden="1" customWidth="1"/>
    <col min="73" max="73" width="9.42578125" style="10" hidden="1" customWidth="1"/>
    <col min="74" max="74" width="11.42578125" style="8" hidden="1" customWidth="1"/>
    <col min="75" max="77" width="11.42578125" style="1" hidden="1" customWidth="1"/>
    <col min="78" max="82" width="11.28515625" style="1" hidden="1" customWidth="1"/>
    <col min="83" max="83" width="11.28515625" style="27" hidden="1" customWidth="1"/>
    <col min="84" max="84" width="11.28515625" style="48" hidden="1" customWidth="1"/>
    <col min="85" max="85" width="11.28515625" style="1" hidden="1" customWidth="1"/>
    <col min="86" max="86" width="14" style="1" hidden="1" customWidth="1"/>
    <col min="87" max="87" width="12.7109375" style="1" hidden="1" customWidth="1"/>
    <col min="88" max="88" width="14.42578125" style="1" hidden="1" customWidth="1"/>
    <col min="89" max="89" width="13.85546875" style="1" customWidth="1"/>
    <col min="90" max="90" width="12.5703125" style="1" customWidth="1"/>
    <col min="91" max="91" width="17.5703125" style="47" customWidth="1"/>
    <col min="92" max="92" width="16.28515625" style="1" hidden="1" customWidth="1"/>
    <col min="93" max="93" width="14.28515625" style="1" hidden="1" customWidth="1"/>
    <col min="94" max="94" width="13.7109375" style="1" hidden="1" customWidth="1"/>
    <col min="95" max="95" width="14.28515625" style="1" hidden="1" customWidth="1"/>
    <col min="96" max="96" width="16.7109375" style="1" hidden="1" customWidth="1"/>
    <col min="97" max="97" width="14.42578125" style="1" hidden="1" customWidth="1"/>
    <col min="98" max="98" width="14.140625" style="1" hidden="1" customWidth="1"/>
    <col min="99" max="99" width="12.85546875" style="47" hidden="1" customWidth="1"/>
    <col min="100" max="100" width="29.7109375" style="1" hidden="1" customWidth="1"/>
    <col min="101" max="102" width="13.5703125" style="1" hidden="1" customWidth="1"/>
    <col min="103" max="103" width="22" style="1" hidden="1" customWidth="1"/>
    <col min="104" max="118" width="11.28515625" style="1" hidden="1" customWidth="1"/>
    <col min="119" max="119" width="11.42578125" style="8" hidden="1" customWidth="1"/>
    <col min="120" max="121" width="11.42578125" style="1" hidden="1" customWidth="1"/>
    <col min="122" max="122" width="8.85546875" style="27" hidden="1" customWidth="1"/>
    <col min="123" max="123" width="11.28515625" style="1" hidden="1" customWidth="1"/>
    <col min="124" max="124" width="8.85546875" style="1" hidden="1" customWidth="1"/>
    <col min="125" max="125" width="10.140625" style="1" hidden="1" customWidth="1"/>
    <col min="126" max="126" width="12.28515625" style="1" hidden="1" customWidth="1"/>
    <col min="127" max="127" width="8.7109375" style="1" hidden="1" customWidth="1"/>
    <col min="128" max="128" width="8.85546875" style="1" hidden="1" customWidth="1"/>
    <col min="129" max="129" width="10" style="1" hidden="1" customWidth="1"/>
    <col min="130" max="130" width="7.5703125" style="1" hidden="1" customWidth="1"/>
    <col min="131" max="131" width="8.5703125" style="1" hidden="1" customWidth="1"/>
    <col min="132" max="132" width="9.85546875" style="1" hidden="1" customWidth="1"/>
    <col min="133" max="133" width="9.5703125" style="1" hidden="1" customWidth="1"/>
    <col min="134" max="134" width="9.42578125" style="1" hidden="1" customWidth="1"/>
    <col min="135" max="135" width="9.42578125" style="27" hidden="1" customWidth="1"/>
    <col min="136" max="139" width="12.7109375" style="1" hidden="1" customWidth="1"/>
    <col min="140" max="140" width="21.140625" style="1" hidden="1" customWidth="1"/>
    <col min="141" max="143" width="10.42578125" style="1" hidden="1" customWidth="1"/>
    <col min="144" max="153" width="14.28515625" style="1" hidden="1" customWidth="1"/>
    <col min="154" max="154" width="11.42578125" style="1" hidden="1" customWidth="1"/>
    <col min="155" max="158" width="11.42578125" hidden="1" customWidth="1"/>
    <col min="159" max="159" width="7.7109375" style="1" hidden="1" customWidth="1"/>
    <col min="160" max="160" width="11.42578125" style="101" hidden="1" customWidth="1"/>
    <col min="161" max="161" width="7.42578125" style="95" hidden="1" customWidth="1"/>
    <col min="162" max="162" width="8.140625" style="95" hidden="1" customWidth="1"/>
    <col min="163" max="163" width="9.5703125" style="95" hidden="1" customWidth="1"/>
    <col min="164" max="164" width="13" style="95" hidden="1" customWidth="1"/>
    <col min="165" max="165" width="9.28515625" style="95" hidden="1" customWidth="1"/>
    <col min="166" max="168" width="11.42578125" style="1" hidden="1" customWidth="1"/>
  </cols>
  <sheetData>
    <row r="1" spans="1:168" s="22" customFormat="1" ht="36" customHeight="1" x14ac:dyDescent="0.25">
      <c r="A1" s="187" t="s">
        <v>0</v>
      </c>
      <c r="B1" s="188"/>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8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81"/>
      <c r="FK1" s="58"/>
      <c r="FL1" s="58"/>
    </row>
    <row r="2" spans="1:168" s="21" customFormat="1" ht="68.45" customHeight="1" x14ac:dyDescent="0.25">
      <c r="A2" s="74" t="s">
        <v>1</v>
      </c>
      <c r="B2" s="74" t="s">
        <v>140</v>
      </c>
      <c r="C2" s="17" t="s">
        <v>97</v>
      </c>
      <c r="D2" s="79" t="s">
        <v>164</v>
      </c>
      <c r="E2" s="79" t="s">
        <v>99</v>
      </c>
      <c r="F2" s="79" t="s">
        <v>100</v>
      </c>
      <c r="G2" s="79" t="s">
        <v>101</v>
      </c>
      <c r="H2" s="79" t="s">
        <v>102</v>
      </c>
      <c r="I2" s="80" t="s">
        <v>103</v>
      </c>
      <c r="J2" s="80" t="s">
        <v>104</v>
      </c>
      <c r="K2" s="81" t="s">
        <v>105</v>
      </c>
      <c r="L2" s="80" t="s">
        <v>106</v>
      </c>
      <c r="M2" s="83" t="s">
        <v>107</v>
      </c>
      <c r="N2" s="89" t="s">
        <v>108</v>
      </c>
      <c r="O2" s="116" t="s">
        <v>109</v>
      </c>
      <c r="P2" s="83" t="s">
        <v>110</v>
      </c>
      <c r="Q2" s="79" t="s">
        <v>111</v>
      </c>
      <c r="R2" s="85" t="s">
        <v>165</v>
      </c>
      <c r="S2" s="86" t="s">
        <v>166</v>
      </c>
      <c r="T2" s="80" t="s">
        <v>167</v>
      </c>
      <c r="U2" s="80" t="s">
        <v>168</v>
      </c>
      <c r="V2" s="87" t="s">
        <v>169</v>
      </c>
      <c r="W2" s="117" t="s">
        <v>170</v>
      </c>
      <c r="X2" s="117" t="s">
        <v>171</v>
      </c>
      <c r="Y2" s="117" t="s">
        <v>172</v>
      </c>
      <c r="Z2" s="117" t="s">
        <v>173</v>
      </c>
      <c r="AA2" s="117" t="s">
        <v>174</v>
      </c>
      <c r="AB2" s="117" t="s">
        <v>175</v>
      </c>
      <c r="AC2" s="117" t="s">
        <v>176</v>
      </c>
      <c r="AD2" s="117" t="s">
        <v>177</v>
      </c>
      <c r="AE2" s="117" t="s">
        <v>178</v>
      </c>
      <c r="AF2" s="117" t="s">
        <v>179</v>
      </c>
      <c r="AG2" s="117" t="s">
        <v>180</v>
      </c>
      <c r="AH2" s="117" t="s">
        <v>181</v>
      </c>
      <c r="AI2" s="118" t="s">
        <v>112</v>
      </c>
      <c r="AJ2" s="119" t="s">
        <v>113</v>
      </c>
      <c r="AK2" s="120" t="s">
        <v>114</v>
      </c>
      <c r="AL2" s="117" t="s">
        <v>115</v>
      </c>
      <c r="AM2" s="117" t="s">
        <v>116</v>
      </c>
      <c r="AN2" s="117" t="s">
        <v>117</v>
      </c>
      <c r="AO2" s="117" t="s">
        <v>118</v>
      </c>
      <c r="AP2" s="117" t="s">
        <v>119</v>
      </c>
      <c r="AQ2" s="117" t="s">
        <v>120</v>
      </c>
      <c r="AR2" s="117" t="s">
        <v>121</v>
      </c>
      <c r="AS2" s="117" t="s">
        <v>122</v>
      </c>
      <c r="AT2" s="117" t="s">
        <v>123</v>
      </c>
      <c r="AU2" s="117" t="s">
        <v>124</v>
      </c>
      <c r="AV2" s="121" t="s">
        <v>125</v>
      </c>
      <c r="AW2" s="90" t="s">
        <v>126</v>
      </c>
      <c r="AX2" s="82" t="s">
        <v>127</v>
      </c>
      <c r="AY2" s="82" t="s">
        <v>128</v>
      </c>
      <c r="AZ2" s="91" t="s">
        <v>182</v>
      </c>
      <c r="BA2" s="82" t="s">
        <v>183</v>
      </c>
      <c r="BB2" s="82" t="s">
        <v>129</v>
      </c>
      <c r="BC2" s="82" t="s">
        <v>130</v>
      </c>
      <c r="BD2" s="82" t="s">
        <v>131</v>
      </c>
      <c r="BE2" s="87" t="s">
        <v>132</v>
      </c>
      <c r="BF2" s="89" t="s">
        <v>133</v>
      </c>
      <c r="BG2" s="14" t="s">
        <v>134</v>
      </c>
      <c r="BH2" s="13" t="s">
        <v>135</v>
      </c>
      <c r="BI2" s="13" t="s">
        <v>184</v>
      </c>
      <c r="BJ2" s="13" t="s">
        <v>152</v>
      </c>
      <c r="BK2" s="13" t="s">
        <v>153</v>
      </c>
      <c r="BL2" s="12" t="s">
        <v>154</v>
      </c>
      <c r="BM2" s="20" t="s">
        <v>185</v>
      </c>
      <c r="BN2" s="20" t="s">
        <v>186</v>
      </c>
      <c r="BO2" s="20" t="s">
        <v>187</v>
      </c>
      <c r="BP2" s="20" t="s">
        <v>188</v>
      </c>
      <c r="BQ2" s="20" t="s">
        <v>189</v>
      </c>
      <c r="BR2" s="20" t="s">
        <v>190</v>
      </c>
      <c r="BS2" s="20" t="s">
        <v>191</v>
      </c>
      <c r="BT2" s="20" t="s">
        <v>192</v>
      </c>
      <c r="BU2" s="20" t="s">
        <v>193</v>
      </c>
      <c r="BV2" s="14" t="s">
        <v>194</v>
      </c>
      <c r="BW2" s="13" t="s">
        <v>195</v>
      </c>
      <c r="BX2" s="13" t="s">
        <v>196</v>
      </c>
      <c r="BY2" s="13" t="s">
        <v>197</v>
      </c>
      <c r="BZ2" s="18" t="s">
        <v>198</v>
      </c>
      <c r="CA2" s="18" t="s">
        <v>199</v>
      </c>
      <c r="CB2" s="18" t="s">
        <v>200</v>
      </c>
      <c r="CC2" s="18" t="s">
        <v>201</v>
      </c>
      <c r="CD2" s="18" t="s">
        <v>203</v>
      </c>
      <c r="CE2" s="18" t="s">
        <v>204</v>
      </c>
      <c r="CF2" s="18" t="s">
        <v>205</v>
      </c>
      <c r="CG2" s="18" t="s">
        <v>206</v>
      </c>
      <c r="CH2" s="18" t="s">
        <v>207</v>
      </c>
      <c r="CI2" s="18" t="s">
        <v>208</v>
      </c>
      <c r="CJ2" s="18" t="s">
        <v>209</v>
      </c>
      <c r="CK2" s="172" t="s">
        <v>299</v>
      </c>
      <c r="CL2" s="140" t="s">
        <v>300</v>
      </c>
      <c r="CM2" s="190" t="s">
        <v>301</v>
      </c>
      <c r="CN2" s="18" t="s">
        <v>213</v>
      </c>
      <c r="CO2" s="18" t="s">
        <v>214</v>
      </c>
      <c r="CP2" s="18" t="s">
        <v>215</v>
      </c>
      <c r="CQ2" s="18" t="s">
        <v>216</v>
      </c>
      <c r="CR2" s="18" t="s">
        <v>217</v>
      </c>
      <c r="CS2" s="18" t="s">
        <v>218</v>
      </c>
      <c r="CT2" s="18" t="s">
        <v>219</v>
      </c>
      <c r="CU2" s="18" t="s">
        <v>220</v>
      </c>
      <c r="CV2" s="18" t="s">
        <v>221</v>
      </c>
      <c r="CW2" s="18" t="s">
        <v>222</v>
      </c>
      <c r="CX2" s="18" t="s">
        <v>223</v>
      </c>
      <c r="CY2" s="18" t="s">
        <v>224</v>
      </c>
      <c r="CZ2" s="18" t="s">
        <v>225</v>
      </c>
      <c r="DA2" s="18" t="s">
        <v>226</v>
      </c>
      <c r="DB2" s="18" t="s">
        <v>227</v>
      </c>
      <c r="DC2" s="18" t="s">
        <v>228</v>
      </c>
      <c r="DD2" s="18" t="s">
        <v>229</v>
      </c>
      <c r="DE2" s="18" t="s">
        <v>230</v>
      </c>
      <c r="DF2" s="18" t="s">
        <v>231</v>
      </c>
      <c r="DG2" s="18" t="s">
        <v>232</v>
      </c>
      <c r="DH2" s="18" t="s">
        <v>233</v>
      </c>
      <c r="DI2" s="18" t="s">
        <v>234</v>
      </c>
      <c r="DJ2" s="18" t="s">
        <v>235</v>
      </c>
      <c r="DK2" s="18" t="s">
        <v>236</v>
      </c>
      <c r="DL2" s="18" t="s">
        <v>237</v>
      </c>
      <c r="DM2" s="18" t="s">
        <v>238</v>
      </c>
      <c r="DN2" s="18" t="s">
        <v>239</v>
      </c>
      <c r="DO2" s="20" t="s">
        <v>240</v>
      </c>
      <c r="DP2" s="19" t="s">
        <v>241</v>
      </c>
      <c r="DQ2" s="19" t="s">
        <v>242</v>
      </c>
      <c r="DR2" s="156" t="s">
        <v>243</v>
      </c>
      <c r="DS2" s="156" t="s">
        <v>244</v>
      </c>
      <c r="DT2" s="156" t="s">
        <v>245</v>
      </c>
      <c r="DU2" s="156" t="s">
        <v>246</v>
      </c>
      <c r="DV2" s="156" t="s">
        <v>247</v>
      </c>
      <c r="DW2" s="156" t="s">
        <v>248</v>
      </c>
      <c r="DX2" s="156" t="s">
        <v>249</v>
      </c>
      <c r="DY2" s="156" t="s">
        <v>250</v>
      </c>
      <c r="DZ2" s="156" t="s">
        <v>251</v>
      </c>
      <c r="EA2" s="156" t="s">
        <v>252</v>
      </c>
      <c r="EB2" s="156" t="s">
        <v>253</v>
      </c>
      <c r="EC2" s="156" t="s">
        <v>254</v>
      </c>
      <c r="ED2" s="156" t="s">
        <v>255</v>
      </c>
      <c r="EE2" s="156" t="s">
        <v>256</v>
      </c>
      <c r="EF2" s="156" t="s">
        <v>257</v>
      </c>
      <c r="EG2" s="156" t="s">
        <v>258</v>
      </c>
      <c r="EH2" s="156" t="s">
        <v>259</v>
      </c>
      <c r="EI2" s="156" t="s">
        <v>260</v>
      </c>
      <c r="EJ2" s="156" t="s">
        <v>261</v>
      </c>
      <c r="EK2" s="156" t="s">
        <v>262</v>
      </c>
      <c r="EL2" s="156" t="s">
        <v>263</v>
      </c>
      <c r="EM2" s="156" t="s">
        <v>264</v>
      </c>
      <c r="EN2" s="156" t="s">
        <v>265</v>
      </c>
      <c r="EO2" s="156" t="s">
        <v>266</v>
      </c>
      <c r="EP2" s="156" t="s">
        <v>267</v>
      </c>
      <c r="EQ2" s="156" t="s">
        <v>268</v>
      </c>
      <c r="ER2" s="156" t="s">
        <v>269</v>
      </c>
      <c r="ES2" s="156" t="s">
        <v>270</v>
      </c>
      <c r="ET2" s="156" t="s">
        <v>271</v>
      </c>
      <c r="EU2" s="156" t="s">
        <v>272</v>
      </c>
      <c r="EV2" s="156" t="s">
        <v>273</v>
      </c>
      <c r="EW2" s="156" t="s">
        <v>274</v>
      </c>
      <c r="EX2" s="156" t="s">
        <v>275</v>
      </c>
      <c r="EY2" s="156" t="s">
        <v>276</v>
      </c>
      <c r="EZ2" s="156" t="s">
        <v>277</v>
      </c>
      <c r="FA2" s="21" t="s">
        <v>278</v>
      </c>
      <c r="FB2" s="21" t="s">
        <v>279</v>
      </c>
      <c r="FC2" s="17" t="s">
        <v>280</v>
      </c>
      <c r="FD2" s="79" t="s">
        <v>281</v>
      </c>
      <c r="FE2" s="79" t="s">
        <v>282</v>
      </c>
      <c r="FF2" s="79" t="s">
        <v>283</v>
      </c>
      <c r="FG2" s="79" t="s">
        <v>284</v>
      </c>
      <c r="FH2" s="79" t="s">
        <v>285</v>
      </c>
      <c r="FI2" s="80" t="s">
        <v>286</v>
      </c>
      <c r="FJ2" s="13" t="s">
        <v>155</v>
      </c>
      <c r="FK2" s="13" t="s">
        <v>136</v>
      </c>
      <c r="FL2" s="13" t="s">
        <v>137</v>
      </c>
    </row>
    <row r="3" spans="1:168" x14ac:dyDescent="0.25">
      <c r="A3" s="59" t="s">
        <v>54</v>
      </c>
      <c r="B3" s="3" t="s">
        <v>160</v>
      </c>
      <c r="CE3" s="48"/>
      <c r="CG3" s="48"/>
      <c r="CH3" s="49"/>
      <c r="CI3" s="49"/>
      <c r="CJ3" s="49"/>
      <c r="CK3" s="49">
        <f>SUMIFS(Tagesdaten!DD:DD,Tagesdaten!D:D,Tabelle3[[#This Row],[Datum]])</f>
        <v>105</v>
      </c>
      <c r="CL3" s="49">
        <f>SUMIFS(Tagesdaten!DE:DE,Tagesdaten!D:D,Tabelle3[[#This Row],[Datum]])</f>
        <v>23</v>
      </c>
      <c r="CM3" s="48">
        <f>AVERAGEIFS(Tagesdaten!DF:DF,Tagesdaten!D:D,Tabelle3[[#This Row],[Datum]])</f>
        <v>0.03</v>
      </c>
      <c r="CN3" s="49"/>
      <c r="CO3" s="49"/>
      <c r="CP3" s="49"/>
      <c r="CQ3" s="49"/>
      <c r="CR3" s="49"/>
      <c r="CS3" s="49"/>
      <c r="CT3" s="49"/>
      <c r="CU3" s="48"/>
      <c r="CV3" s="49"/>
      <c r="CW3" s="49"/>
      <c r="CX3" s="49"/>
      <c r="CY3" s="49"/>
      <c r="DW3" s="27"/>
      <c r="DX3" s="27"/>
      <c r="DY3" s="27"/>
      <c r="DZ3" s="27"/>
      <c r="EA3" s="27"/>
      <c r="EB3" s="27"/>
      <c r="EC3" s="27"/>
      <c r="ED3" s="27"/>
    </row>
    <row r="4" spans="1:168" x14ac:dyDescent="0.25">
      <c r="A4" s="59" t="s">
        <v>55</v>
      </c>
      <c r="B4" s="3" t="s">
        <v>161</v>
      </c>
      <c r="CE4" s="48"/>
      <c r="CG4" s="48"/>
      <c r="CH4" s="49"/>
      <c r="CI4" s="49"/>
      <c r="CJ4" s="49"/>
      <c r="CK4" s="49">
        <f>SUMIFS(Tagesdaten!DD:DD,Tagesdaten!D:D,Tabelle3[[#This Row],[Datum]])</f>
        <v>43011</v>
      </c>
      <c r="CL4" s="49">
        <f>SUMIFS(Tagesdaten!DE:DE,Tagesdaten!D:D,Tabelle3[[#This Row],[Datum]])</f>
        <v>6674</v>
      </c>
      <c r="CM4" s="48">
        <f>AVERAGEIFS(Tagesdaten!DF:DF,Tagesdaten!D:D,Tabelle3[[#This Row],[Datum]])</f>
        <v>0.48999999999999994</v>
      </c>
      <c r="CN4" s="49"/>
      <c r="CO4" s="49"/>
      <c r="CP4" s="49"/>
      <c r="CQ4" s="49"/>
      <c r="CR4" s="49"/>
      <c r="CS4" s="49"/>
      <c r="CT4" s="49"/>
      <c r="CU4" s="48"/>
      <c r="CV4" s="49"/>
      <c r="CW4" s="49"/>
      <c r="CX4" s="49"/>
      <c r="CY4" s="49"/>
      <c r="DW4" s="27"/>
      <c r="DX4" s="27"/>
      <c r="DY4" s="27"/>
      <c r="DZ4" s="27"/>
      <c r="EA4" s="27"/>
      <c r="EB4" s="27"/>
      <c r="EC4" s="27"/>
      <c r="ED4" s="27"/>
    </row>
    <row r="5" spans="1:168" x14ac:dyDescent="0.25">
      <c r="A5" s="59" t="s">
        <v>56</v>
      </c>
      <c r="B5" s="3" t="s">
        <v>162</v>
      </c>
      <c r="CE5" s="48"/>
      <c r="CG5" s="48"/>
      <c r="CH5" s="49"/>
      <c r="CI5" s="49"/>
      <c r="CJ5" s="49"/>
      <c r="CK5" s="49">
        <f>SUMIFS(Tagesdaten!DD:DD,Tagesdaten!D:D,Tabelle3[[#This Row],[Datum]])</f>
        <v>93184</v>
      </c>
      <c r="CL5" s="49">
        <f>SUMIFS(Tagesdaten!DE:DE,Tagesdaten!D:D,Tabelle3[[#This Row],[Datum]])</f>
        <v>16327</v>
      </c>
      <c r="CM5" s="48">
        <f>AVERAGEIFS(Tagesdaten!DF:DF,Tagesdaten!D:D,Tabelle3[[#This Row],[Datum]])</f>
        <v>1.4050000000000002</v>
      </c>
      <c r="CN5" s="49"/>
      <c r="CO5" s="49"/>
      <c r="CP5" s="49"/>
      <c r="CQ5" s="49"/>
      <c r="CR5" s="49"/>
      <c r="CS5" s="49"/>
      <c r="CT5" s="49"/>
      <c r="CU5" s="48"/>
      <c r="CV5" s="49"/>
      <c r="CW5" s="49"/>
      <c r="CX5" s="49"/>
      <c r="CY5" s="49"/>
      <c r="DW5" s="27"/>
      <c r="DX5" s="27"/>
      <c r="DY5" s="27"/>
      <c r="DZ5" s="27"/>
      <c r="EA5" s="27"/>
      <c r="EB5" s="27"/>
      <c r="EC5" s="27"/>
      <c r="ED5" s="27"/>
    </row>
    <row r="6" spans="1:168" x14ac:dyDescent="0.25">
      <c r="A6" s="59" t="s">
        <v>57</v>
      </c>
      <c r="B6" s="3" t="s">
        <v>163</v>
      </c>
      <c r="CE6" s="48"/>
      <c r="CG6" s="48"/>
      <c r="CH6" s="49"/>
      <c r="CI6" s="49"/>
      <c r="CJ6" s="49"/>
      <c r="CK6" s="49">
        <f>SUMIFS(Tagesdaten!DD:DD,Tagesdaten!D:D,Tabelle3[[#This Row],[Datum]])</f>
        <v>68611</v>
      </c>
      <c r="CL6" s="49">
        <f>SUMIFS(Tagesdaten!DE:DE,Tagesdaten!D:D,Tabelle3[[#This Row],[Datum]])</f>
        <v>17127</v>
      </c>
      <c r="CM6" s="48">
        <f>AVERAGEIFS(Tagesdaten!DF:DF,Tagesdaten!D:D,Tabelle3[[#This Row],[Datum]])</f>
        <v>2.1950000000000003</v>
      </c>
      <c r="CN6" s="49"/>
      <c r="CO6" s="49"/>
      <c r="CP6" s="49"/>
      <c r="CQ6" s="49"/>
      <c r="CR6" s="49"/>
      <c r="CS6" s="49"/>
      <c r="CT6" s="49"/>
      <c r="CU6" s="48"/>
      <c r="CV6" s="49"/>
      <c r="CW6" s="49"/>
      <c r="CX6" s="49"/>
      <c r="CY6" s="49"/>
      <c r="DW6" s="27"/>
      <c r="DX6" s="27"/>
      <c r="DY6" s="27"/>
      <c r="DZ6" s="27"/>
      <c r="EA6" s="27"/>
      <c r="EB6" s="27"/>
      <c r="EC6" s="27"/>
      <c r="ED6" s="27"/>
    </row>
    <row r="7" spans="1:168" x14ac:dyDescent="0.25">
      <c r="A7" s="76"/>
      <c r="B7" s="78"/>
      <c r="CE7" s="48"/>
      <c r="CG7" s="48"/>
      <c r="CH7" s="49"/>
      <c r="CI7" s="49"/>
      <c r="CJ7" s="49"/>
      <c r="CK7" s="49">
        <f>SUMIFS(Tagesdaten!DD:DD,Tagesdaten!D:D,Tabelle3[[#This Row],[Datum]])</f>
        <v>0</v>
      </c>
      <c r="CL7" s="49">
        <f>SUMIFS(Tagesdaten!DE:DE,Tagesdaten!D:D,Tabelle3[[#This Row],[Datum]])</f>
        <v>0</v>
      </c>
      <c r="CM7" s="48" t="e">
        <f>AVERAGEIFS(Tagesdaten!DF:DF,Tagesdaten!D:D,Tabelle3[[#This Row],[Datum]])</f>
        <v>#DIV/0!</v>
      </c>
      <c r="CN7" s="49"/>
      <c r="CO7" s="49"/>
      <c r="CP7" s="49"/>
      <c r="CQ7" s="49"/>
      <c r="CR7" s="49"/>
      <c r="CS7" s="49"/>
      <c r="CT7" s="49"/>
      <c r="CU7" s="48"/>
      <c r="CV7" s="49"/>
      <c r="CW7" s="49"/>
      <c r="CX7" s="49"/>
      <c r="CY7" s="49"/>
      <c r="DW7" s="27"/>
      <c r="DX7" s="27"/>
      <c r="DY7" s="27"/>
      <c r="DZ7" s="27"/>
      <c r="EA7" s="27"/>
      <c r="EB7" s="27"/>
      <c r="EC7" s="27"/>
      <c r="ED7" s="27"/>
      <c r="FJ7" s="16"/>
      <c r="FK7" s="16"/>
      <c r="FL7" s="16"/>
    </row>
    <row r="8" spans="1:168" x14ac:dyDescent="0.25">
      <c r="A8" s="2"/>
      <c r="B8" s="3"/>
      <c r="BE8" s="95"/>
      <c r="CE8" s="48"/>
      <c r="CG8" s="48"/>
      <c r="CH8" s="49"/>
      <c r="CI8" s="49"/>
      <c r="CJ8" s="49"/>
      <c r="CK8" s="49"/>
      <c r="CL8" s="49"/>
      <c r="CM8" s="48"/>
      <c r="CN8" s="49"/>
      <c r="CO8" s="49"/>
      <c r="CP8" s="49"/>
      <c r="CQ8" s="49"/>
      <c r="CR8" s="49"/>
      <c r="CS8" s="49"/>
      <c r="CT8" s="49"/>
      <c r="CU8" s="48"/>
      <c r="CV8" s="49"/>
      <c r="CW8" s="49"/>
      <c r="CX8" s="49"/>
      <c r="CY8" s="49"/>
      <c r="DW8" s="27"/>
      <c r="DX8" s="27"/>
      <c r="DY8" s="27"/>
      <c r="DZ8" s="27"/>
      <c r="EA8" s="27"/>
      <c r="EB8" s="27"/>
      <c r="EC8" s="27"/>
      <c r="ED8" s="27"/>
    </row>
    <row r="9" spans="1:168" x14ac:dyDescent="0.25">
      <c r="A9" s="2"/>
      <c r="B9" s="3"/>
      <c r="BJ9" s="16"/>
      <c r="CE9" s="48"/>
      <c r="CG9" s="48"/>
      <c r="CH9" s="49"/>
      <c r="CI9" s="49"/>
      <c r="CJ9" s="49"/>
      <c r="CK9" s="49"/>
      <c r="CL9" s="49"/>
      <c r="CM9" s="48"/>
      <c r="CN9" s="49"/>
      <c r="CO9" s="49"/>
      <c r="CP9" s="49"/>
      <c r="CQ9" s="49"/>
      <c r="CR9" s="49"/>
      <c r="CS9" s="49"/>
      <c r="CT9" s="49"/>
      <c r="CU9" s="48"/>
      <c r="CV9" s="49"/>
      <c r="CW9" s="49"/>
      <c r="CX9" s="49"/>
      <c r="CY9" s="49"/>
      <c r="DW9" s="27"/>
      <c r="DX9" s="27"/>
      <c r="DY9" s="27"/>
      <c r="DZ9" s="27"/>
      <c r="EA9" s="27"/>
      <c r="EB9" s="27"/>
      <c r="EC9" s="27"/>
      <c r="ED9" s="27"/>
    </row>
    <row r="10" spans="1:168" x14ac:dyDescent="0.25">
      <c r="A10" s="2"/>
      <c r="B10" s="3"/>
      <c r="BJ10" s="15"/>
      <c r="CE10" s="48"/>
      <c r="CG10" s="48"/>
      <c r="CH10" s="49"/>
      <c r="CI10" s="49"/>
      <c r="CJ10" s="49"/>
      <c r="CK10" s="49"/>
      <c r="CL10" s="49"/>
      <c r="CM10" s="48"/>
      <c r="CN10" s="49"/>
      <c r="CO10" s="49"/>
      <c r="CP10" s="49"/>
      <c r="CQ10" s="49"/>
      <c r="CR10" s="49"/>
      <c r="CS10" s="49"/>
      <c r="CT10" s="49"/>
      <c r="CU10" s="48"/>
      <c r="CV10" s="49"/>
      <c r="CW10" s="49"/>
      <c r="CX10" s="49"/>
      <c r="CY10" s="49"/>
      <c r="DW10" s="27"/>
      <c r="DX10" s="27"/>
      <c r="DY10" s="27"/>
      <c r="DZ10" s="27"/>
      <c r="EA10" s="27"/>
      <c r="EB10" s="27"/>
      <c r="EC10" s="27"/>
      <c r="ED10" s="27"/>
    </row>
    <row r="11" spans="1:168" x14ac:dyDescent="0.25">
      <c r="A11" s="2"/>
      <c r="B11" s="3"/>
      <c r="CE11" s="48"/>
      <c r="CG11" s="48"/>
      <c r="CH11" s="49"/>
      <c r="CI11" s="49"/>
      <c r="CJ11" s="49"/>
      <c r="CK11" s="49"/>
      <c r="CL11" s="49"/>
      <c r="CM11" s="48"/>
      <c r="CN11" s="49"/>
      <c r="CO11" s="49"/>
      <c r="CP11" s="49"/>
      <c r="CQ11" s="49"/>
      <c r="CR11" s="49"/>
      <c r="CS11" s="49"/>
      <c r="CT11" s="49"/>
      <c r="CU11" s="48"/>
      <c r="CV11" s="49"/>
      <c r="CW11" s="49"/>
      <c r="CX11" s="49"/>
      <c r="CY11" s="49"/>
      <c r="DW11" s="27"/>
      <c r="DX11" s="27"/>
      <c r="DY11" s="27"/>
      <c r="DZ11" s="27"/>
      <c r="EA11" s="27"/>
      <c r="EB11" s="27"/>
      <c r="EC11" s="27"/>
      <c r="ED11" s="27"/>
    </row>
    <row r="12" spans="1:168" x14ac:dyDescent="0.25">
      <c r="A12" s="2"/>
      <c r="B12" s="3"/>
      <c r="CE12" s="48"/>
      <c r="CG12" s="48"/>
      <c r="CH12" s="49"/>
      <c r="CI12" s="49"/>
      <c r="CJ12" s="49"/>
      <c r="CK12" s="49"/>
      <c r="CL12" s="49"/>
      <c r="CM12" s="48"/>
      <c r="CN12" s="49"/>
      <c r="CO12" s="49"/>
      <c r="CP12" s="49"/>
      <c r="CQ12" s="49"/>
      <c r="CR12" s="49"/>
      <c r="CS12" s="49"/>
      <c r="CT12" s="49"/>
      <c r="CU12" s="48"/>
      <c r="CV12" s="49"/>
      <c r="CW12" s="49"/>
      <c r="CX12" s="49"/>
      <c r="CY12" s="49"/>
      <c r="DW12" s="27"/>
      <c r="DX12" s="27"/>
      <c r="DY12" s="27"/>
      <c r="DZ12" s="27"/>
      <c r="EA12" s="27"/>
      <c r="EB12" s="27"/>
      <c r="EC12" s="27"/>
      <c r="ED12" s="27"/>
    </row>
    <row r="13" spans="1:168" x14ac:dyDescent="0.25">
      <c r="A13" s="2"/>
      <c r="B13" s="3"/>
      <c r="CE13" s="48"/>
      <c r="CG13" s="48"/>
      <c r="CH13" s="49"/>
      <c r="CI13" s="49"/>
      <c r="CJ13" s="49"/>
      <c r="CK13" s="49"/>
      <c r="CL13" s="49"/>
      <c r="CM13" s="48"/>
      <c r="CN13" s="49"/>
      <c r="CO13" s="49"/>
      <c r="CP13" s="49"/>
      <c r="CQ13" s="49"/>
      <c r="CR13" s="49"/>
      <c r="CS13" s="49"/>
      <c r="CT13" s="49"/>
      <c r="CU13" s="48"/>
      <c r="CV13" s="49"/>
      <c r="CW13" s="49"/>
      <c r="CX13" s="49"/>
      <c r="CY13" s="49"/>
      <c r="DW13" s="27"/>
      <c r="DX13" s="27"/>
      <c r="DY13" s="27"/>
      <c r="DZ13" s="27"/>
      <c r="EA13" s="27"/>
      <c r="EB13" s="27"/>
      <c r="EC13" s="27"/>
      <c r="ED13" s="27"/>
    </row>
    <row r="14" spans="1:168" x14ac:dyDescent="0.25">
      <c r="A14" s="2"/>
      <c r="B14" s="3"/>
      <c r="CE14" s="48"/>
      <c r="CG14" s="48"/>
      <c r="CH14" s="49"/>
      <c r="CI14" s="49"/>
      <c r="CJ14" s="49"/>
      <c r="CK14" s="49"/>
      <c r="CL14" s="49"/>
      <c r="CM14" s="48"/>
      <c r="CN14" s="49"/>
      <c r="CO14" s="49"/>
      <c r="CP14" s="49"/>
      <c r="CQ14" s="49"/>
      <c r="CR14" s="49"/>
      <c r="CS14" s="49"/>
      <c r="CT14" s="49"/>
      <c r="CU14" s="48"/>
      <c r="CV14" s="49"/>
      <c r="CW14" s="49"/>
      <c r="CX14" s="49"/>
      <c r="CY14" s="49"/>
      <c r="DW14" s="27"/>
      <c r="DX14" s="27"/>
      <c r="DY14" s="27"/>
      <c r="DZ14" s="27"/>
      <c r="EA14" s="27"/>
      <c r="EB14" s="27"/>
      <c r="EC14" s="27"/>
      <c r="ED14" s="27"/>
    </row>
    <row r="15" spans="1:168" x14ac:dyDescent="0.25">
      <c r="A15" s="2"/>
      <c r="B15" s="3"/>
      <c r="CE15" s="48"/>
      <c r="CG15" s="48"/>
      <c r="CH15" s="49"/>
      <c r="CI15" s="49"/>
      <c r="CJ15" s="49"/>
      <c r="CK15" s="49"/>
      <c r="CL15" s="49"/>
      <c r="CM15" s="48"/>
      <c r="CN15" s="49"/>
      <c r="CO15" s="49"/>
      <c r="CP15" s="49"/>
      <c r="CQ15" s="49"/>
      <c r="CR15" s="49"/>
      <c r="CS15" s="49"/>
      <c r="CT15" s="49"/>
      <c r="CU15" s="48"/>
      <c r="CV15" s="49"/>
      <c r="CW15" s="49"/>
      <c r="CX15" s="49"/>
      <c r="CY15" s="49"/>
      <c r="DW15" s="27"/>
      <c r="DX15" s="27"/>
      <c r="DY15" s="27"/>
      <c r="DZ15" s="27"/>
      <c r="EA15" s="27"/>
      <c r="EB15" s="27"/>
      <c r="EC15" s="27"/>
      <c r="ED15" s="27"/>
    </row>
    <row r="16" spans="1:168" x14ac:dyDescent="0.25">
      <c r="A16" s="2"/>
      <c r="B16" s="3"/>
      <c r="CE16" s="48"/>
      <c r="CG16" s="48"/>
      <c r="CH16" s="49"/>
      <c r="CI16" s="49"/>
      <c r="CJ16" s="49"/>
      <c r="CK16" s="49"/>
      <c r="CL16" s="49"/>
      <c r="CM16" s="48"/>
      <c r="CN16" s="49"/>
      <c r="CO16" s="49"/>
      <c r="CP16" s="49"/>
      <c r="CQ16" s="49"/>
      <c r="CR16" s="49"/>
      <c r="CS16" s="49"/>
      <c r="CT16" s="49"/>
      <c r="CU16" s="48"/>
      <c r="CV16" s="49"/>
      <c r="CW16" s="49"/>
      <c r="CX16" s="49"/>
      <c r="CY16" s="49"/>
      <c r="DW16" s="27"/>
      <c r="DX16" s="27"/>
      <c r="DY16" s="27"/>
      <c r="DZ16" s="27"/>
      <c r="EA16" s="27"/>
      <c r="EB16" s="27"/>
      <c r="EC16" s="27"/>
      <c r="ED16" s="27"/>
    </row>
    <row r="17" spans="1:134" x14ac:dyDescent="0.25">
      <c r="A17" s="2"/>
      <c r="B17" s="3"/>
      <c r="CE17" s="48"/>
      <c r="CG17" s="48"/>
      <c r="CH17" s="49"/>
      <c r="CI17" s="49"/>
      <c r="CJ17" s="49"/>
      <c r="CK17" s="49"/>
      <c r="CL17" s="49"/>
      <c r="CM17" s="48"/>
      <c r="CN17" s="49"/>
      <c r="CO17" s="49"/>
      <c r="CP17" s="49"/>
      <c r="CQ17" s="49"/>
      <c r="CR17" s="49"/>
      <c r="CS17" s="49"/>
      <c r="CT17" s="49"/>
      <c r="CU17" s="48"/>
      <c r="CV17" s="49"/>
      <c r="CW17" s="49"/>
      <c r="CX17" s="49"/>
      <c r="CY17" s="49"/>
      <c r="DW17" s="27"/>
      <c r="DX17" s="27"/>
      <c r="DY17" s="27"/>
      <c r="DZ17" s="27"/>
      <c r="EA17" s="27"/>
      <c r="EB17" s="27"/>
      <c r="EC17" s="27"/>
      <c r="ED17" s="27"/>
    </row>
    <row r="18" spans="1:134" x14ac:dyDescent="0.25">
      <c r="A18" s="2"/>
      <c r="B18" s="3"/>
      <c r="CE18" s="48"/>
      <c r="CG18" s="48"/>
      <c r="CH18" s="49"/>
      <c r="CI18" s="49"/>
      <c r="CJ18" s="49"/>
      <c r="CK18" s="49"/>
      <c r="CL18" s="49"/>
      <c r="CM18" s="48"/>
      <c r="CN18" s="49"/>
      <c r="CO18" s="49"/>
      <c r="CP18" s="49"/>
      <c r="CQ18" s="49"/>
      <c r="CR18" s="49"/>
      <c r="CS18" s="49"/>
      <c r="CT18" s="49"/>
      <c r="CU18" s="48"/>
      <c r="CV18" s="49"/>
      <c r="CW18" s="49"/>
      <c r="CX18" s="49"/>
      <c r="CY18" s="49"/>
      <c r="DW18" s="27"/>
      <c r="DX18" s="27"/>
      <c r="DY18" s="27"/>
      <c r="DZ18" s="27"/>
      <c r="EA18" s="27"/>
      <c r="EB18" s="27"/>
      <c r="EC18" s="27"/>
      <c r="ED18" s="27"/>
    </row>
    <row r="19" spans="1:134" x14ac:dyDescent="0.25">
      <c r="A19" s="2"/>
      <c r="B19" s="3"/>
      <c r="CE19" s="48"/>
      <c r="CG19" s="48"/>
      <c r="CH19" s="49"/>
      <c r="CI19" s="49"/>
      <c r="CJ19" s="49"/>
      <c r="CK19" s="49"/>
      <c r="CL19" s="49"/>
      <c r="CM19" s="48"/>
      <c r="CN19" s="49"/>
      <c r="CO19" s="49"/>
      <c r="CP19" s="49"/>
      <c r="CQ19" s="49"/>
      <c r="CR19" s="49"/>
      <c r="CS19" s="49"/>
      <c r="CT19" s="49"/>
      <c r="CU19" s="48"/>
      <c r="CV19" s="49"/>
      <c r="CW19" s="49"/>
      <c r="CX19" s="49"/>
      <c r="CY19" s="49"/>
      <c r="DW19" s="27"/>
      <c r="DX19" s="27"/>
      <c r="DY19" s="27"/>
      <c r="DZ19" s="27"/>
      <c r="EA19" s="27"/>
      <c r="EB19" s="27"/>
      <c r="EC19" s="27"/>
      <c r="ED19" s="27"/>
    </row>
    <row r="20" spans="1:134" x14ac:dyDescent="0.25">
      <c r="A20" s="23">
        <v>2025</v>
      </c>
      <c r="B20" s="3"/>
      <c r="AW20" s="126"/>
      <c r="CE20" s="48"/>
      <c r="CG20" s="48"/>
      <c r="CH20" s="49"/>
      <c r="CI20" s="49"/>
      <c r="CJ20" s="49"/>
      <c r="CK20" s="49"/>
      <c r="CL20" s="49"/>
      <c r="CM20" s="48"/>
      <c r="CN20" s="49"/>
      <c r="CO20" s="49"/>
      <c r="CP20" s="49"/>
      <c r="CQ20" s="49"/>
      <c r="CR20" s="49"/>
      <c r="CS20" s="49"/>
      <c r="CT20" s="49"/>
      <c r="CU20" s="48"/>
      <c r="CV20" s="49"/>
      <c r="CW20" s="49"/>
      <c r="CX20" s="49"/>
      <c r="CY20" s="49"/>
      <c r="DW20" s="27"/>
      <c r="DX20" s="27"/>
      <c r="DY20" s="27"/>
      <c r="DZ20" s="27"/>
      <c r="EA20" s="27"/>
      <c r="EB20" s="27"/>
      <c r="EC20" s="27"/>
      <c r="ED20" s="27"/>
    </row>
    <row r="21" spans="1:134" x14ac:dyDescent="0.25">
      <c r="A21" s="23">
        <v>2026</v>
      </c>
      <c r="B21" s="3"/>
      <c r="AW21" s="126"/>
      <c r="CE21" s="48"/>
      <c r="CG21" s="48"/>
      <c r="CH21" s="49"/>
      <c r="CI21" s="49"/>
      <c r="CJ21" s="49"/>
      <c r="CK21" s="49"/>
      <c r="CL21" s="49"/>
      <c r="CM21" s="48"/>
      <c r="CN21" s="49"/>
      <c r="CO21" s="49"/>
      <c r="CP21" s="49"/>
      <c r="CQ21" s="49"/>
      <c r="CR21" s="49"/>
      <c r="CS21" s="49"/>
      <c r="CT21" s="49"/>
      <c r="CU21" s="48"/>
      <c r="CV21" s="49"/>
      <c r="CW21" s="49"/>
      <c r="CX21" s="49"/>
      <c r="CY21" s="49"/>
      <c r="DW21" s="27"/>
      <c r="DX21" s="27"/>
      <c r="DY21" s="27"/>
      <c r="DZ21" s="27"/>
      <c r="EA21" s="27"/>
      <c r="EB21" s="27"/>
      <c r="EC21" s="27"/>
      <c r="ED21" s="27"/>
    </row>
    <row r="22" spans="1:134" x14ac:dyDescent="0.25">
      <c r="A22" s="23">
        <v>2027</v>
      </c>
      <c r="B22" s="3"/>
      <c r="AW22" s="126"/>
      <c r="CE22" s="48"/>
      <c r="CG22" s="48"/>
      <c r="CH22" s="49"/>
      <c r="CI22" s="49"/>
      <c r="CJ22" s="49"/>
      <c r="CK22" s="49"/>
      <c r="CL22" s="49"/>
      <c r="CM22" s="48"/>
      <c r="CN22" s="49"/>
      <c r="CO22" s="49"/>
      <c r="CP22" s="49"/>
      <c r="CQ22" s="49"/>
      <c r="CR22" s="49"/>
      <c r="CS22" s="49"/>
      <c r="CT22" s="49"/>
      <c r="CU22" s="48"/>
      <c r="CV22" s="49"/>
      <c r="CW22" s="49"/>
      <c r="CX22" s="49"/>
      <c r="CY22" s="49"/>
      <c r="DW22" s="27"/>
      <c r="DX22" s="27"/>
      <c r="DY22" s="27"/>
      <c r="DZ22" s="27"/>
      <c r="EA22" s="27"/>
      <c r="EB22" s="27"/>
      <c r="EC22" s="27"/>
      <c r="ED22" s="27"/>
    </row>
    <row r="23" spans="1:134" x14ac:dyDescent="0.25">
      <c r="A23" s="2"/>
      <c r="B23" s="3"/>
      <c r="AW23" s="126"/>
      <c r="CE23" s="48"/>
      <c r="CG23" s="48"/>
      <c r="CH23" s="49"/>
      <c r="CI23" s="49"/>
      <c r="CJ23" s="49"/>
      <c r="CK23" s="49"/>
      <c r="CL23" s="49"/>
      <c r="CM23" s="48"/>
      <c r="CN23" s="49"/>
      <c r="CO23" s="49"/>
      <c r="CP23" s="49"/>
      <c r="CQ23" s="49"/>
      <c r="CR23" s="49"/>
      <c r="CS23" s="49"/>
      <c r="CT23" s="49"/>
      <c r="CU23" s="48"/>
      <c r="CV23" s="49"/>
      <c r="CW23" s="49"/>
      <c r="CX23" s="49"/>
      <c r="CY23" s="49"/>
      <c r="DW23" s="27"/>
      <c r="DX23" s="27"/>
      <c r="DY23" s="27"/>
      <c r="DZ23" s="27"/>
      <c r="EA23" s="27"/>
      <c r="EB23" s="27"/>
      <c r="EC23" s="27"/>
      <c r="ED23" s="27"/>
    </row>
    <row r="24" spans="1:134" x14ac:dyDescent="0.25">
      <c r="A24" s="2"/>
      <c r="B24" s="3"/>
      <c r="AW24" s="126"/>
      <c r="CE24" s="48"/>
      <c r="CG24" s="48"/>
      <c r="CH24" s="49"/>
      <c r="CI24" s="49"/>
      <c r="CJ24" s="49"/>
      <c r="CK24" s="49"/>
      <c r="CL24" s="49"/>
      <c r="CM24" s="48"/>
      <c r="CN24" s="49"/>
      <c r="CO24" s="49"/>
      <c r="CP24" s="49"/>
      <c r="CQ24" s="49"/>
      <c r="CR24" s="49"/>
      <c r="CS24" s="49"/>
      <c r="CT24" s="49"/>
      <c r="CU24" s="48"/>
      <c r="CV24" s="49"/>
      <c r="CW24" s="49"/>
      <c r="CX24" s="49"/>
      <c r="CY24" s="49"/>
      <c r="DW24" s="27"/>
      <c r="DX24" s="27"/>
      <c r="DY24" s="27"/>
      <c r="DZ24" s="27"/>
      <c r="EA24" s="27"/>
      <c r="EB24" s="27"/>
      <c r="EC24" s="27"/>
      <c r="ED24" s="27"/>
    </row>
    <row r="25" spans="1:134" x14ac:dyDescent="0.25">
      <c r="A25" s="2"/>
      <c r="B25" s="3"/>
      <c r="AW25" s="126"/>
      <c r="CE25" s="48"/>
      <c r="CG25" s="48"/>
      <c r="CH25" s="49"/>
      <c r="CI25" s="49"/>
      <c r="CJ25" s="49"/>
      <c r="CK25" s="49"/>
      <c r="CL25" s="49"/>
      <c r="CM25" s="48"/>
      <c r="CN25" s="49"/>
      <c r="CO25" s="49"/>
      <c r="CP25" s="49"/>
      <c r="CQ25" s="49"/>
      <c r="CR25" s="49"/>
      <c r="CS25" s="49"/>
      <c r="CT25" s="49"/>
      <c r="CU25" s="48"/>
      <c r="CV25" s="49"/>
      <c r="CW25" s="49"/>
      <c r="CX25" s="49"/>
      <c r="CY25" s="49"/>
      <c r="DW25" s="27"/>
      <c r="DX25" s="27"/>
      <c r="DY25" s="27"/>
      <c r="DZ25" s="27"/>
      <c r="EA25" s="27"/>
      <c r="EB25" s="27"/>
      <c r="EC25" s="27"/>
      <c r="ED25" s="27"/>
    </row>
    <row r="26" spans="1:134" x14ac:dyDescent="0.25">
      <c r="A26" s="2"/>
      <c r="B26" s="3"/>
      <c r="AW26" s="126"/>
      <c r="CE26" s="48"/>
      <c r="CG26" s="48"/>
      <c r="CH26" s="49"/>
      <c r="CI26" s="49"/>
      <c r="CJ26" s="49"/>
      <c r="CK26" s="49"/>
      <c r="CL26" s="49"/>
      <c r="CM26" s="48"/>
      <c r="CN26" s="49"/>
      <c r="CO26" s="49"/>
      <c r="CP26" s="49"/>
      <c r="CQ26" s="49"/>
      <c r="CR26" s="49"/>
      <c r="CS26" s="49"/>
      <c r="CT26" s="49"/>
      <c r="CU26" s="48"/>
      <c r="CV26" s="49"/>
      <c r="CW26" s="49"/>
      <c r="CX26" s="49"/>
      <c r="CY26" s="49"/>
      <c r="DW26" s="27"/>
      <c r="DX26" s="27"/>
      <c r="DY26" s="27"/>
      <c r="DZ26" s="27"/>
      <c r="EA26" s="27"/>
      <c r="EB26" s="27"/>
      <c r="EC26" s="27"/>
      <c r="ED26" s="27"/>
    </row>
    <row r="27" spans="1:134" x14ac:dyDescent="0.25">
      <c r="A27" s="2"/>
      <c r="B27" s="3"/>
      <c r="AW27" s="126"/>
      <c r="CE27" s="48"/>
      <c r="CG27" s="48"/>
      <c r="CH27" s="49"/>
      <c r="CI27" s="49"/>
      <c r="CJ27" s="49"/>
      <c r="CK27" s="49"/>
      <c r="CL27" s="49"/>
      <c r="CM27" s="48"/>
      <c r="CN27" s="49"/>
      <c r="CO27" s="49"/>
      <c r="CP27" s="49"/>
      <c r="CQ27" s="49"/>
      <c r="CR27" s="49"/>
      <c r="CS27" s="49"/>
      <c r="CT27" s="49"/>
      <c r="CU27" s="48"/>
      <c r="CV27" s="49"/>
      <c r="CW27" s="49"/>
      <c r="CX27" s="49"/>
      <c r="CY27" s="49"/>
      <c r="DW27" s="27"/>
      <c r="DX27" s="27"/>
      <c r="DY27" s="27"/>
      <c r="DZ27" s="27"/>
      <c r="EA27" s="27"/>
      <c r="EB27" s="27"/>
      <c r="EC27" s="27"/>
      <c r="ED27" s="27"/>
    </row>
    <row r="28" spans="1:134" x14ac:dyDescent="0.25">
      <c r="A28" s="2"/>
      <c r="B28" s="3"/>
      <c r="AW28" s="126"/>
      <c r="CE28" s="48"/>
      <c r="CG28" s="48"/>
      <c r="CH28" s="49"/>
      <c r="CI28" s="49"/>
      <c r="CJ28" s="49"/>
      <c r="CK28" s="49"/>
      <c r="CL28" s="49"/>
      <c r="CM28" s="48"/>
      <c r="CN28" s="49"/>
      <c r="CO28" s="49"/>
      <c r="CP28" s="49"/>
      <c r="CQ28" s="49"/>
      <c r="CR28" s="49"/>
      <c r="CS28" s="49"/>
      <c r="CT28" s="49"/>
      <c r="CU28" s="48"/>
      <c r="CV28" s="49"/>
      <c r="CW28" s="49"/>
      <c r="CX28" s="49"/>
      <c r="CY28" s="49"/>
      <c r="DW28" s="27"/>
      <c r="DX28" s="27"/>
      <c r="DY28" s="27"/>
      <c r="DZ28" s="27"/>
      <c r="EA28" s="27"/>
      <c r="EB28" s="27"/>
      <c r="EC28" s="27"/>
      <c r="ED28" s="27"/>
    </row>
    <row r="29" spans="1:134" x14ac:dyDescent="0.25">
      <c r="A29" s="2"/>
      <c r="B29" s="3"/>
      <c r="AW29" s="126"/>
      <c r="CE29" s="48"/>
      <c r="CG29" s="48"/>
      <c r="CH29" s="49"/>
      <c r="CI29" s="49"/>
      <c r="CJ29" s="49"/>
      <c r="CK29" s="49"/>
      <c r="CL29" s="49"/>
      <c r="CM29" s="48"/>
      <c r="CN29" s="49"/>
      <c r="CO29" s="49"/>
      <c r="CP29" s="49"/>
      <c r="CQ29" s="49"/>
      <c r="CR29" s="49"/>
      <c r="CS29" s="49"/>
      <c r="CT29" s="49"/>
      <c r="CU29" s="48"/>
      <c r="CV29" s="49"/>
      <c r="CW29" s="49"/>
      <c r="CX29" s="49"/>
      <c r="CY29" s="49"/>
      <c r="DW29" s="27"/>
      <c r="DX29" s="27"/>
      <c r="DY29" s="27"/>
      <c r="DZ29" s="27"/>
      <c r="EA29" s="27"/>
      <c r="EB29" s="27"/>
      <c r="EC29" s="27"/>
      <c r="ED29" s="27"/>
    </row>
    <row r="30" spans="1:134" x14ac:dyDescent="0.25">
      <c r="A30" s="2"/>
      <c r="B30" s="3"/>
      <c r="AW30" s="126"/>
      <c r="CE30" s="48"/>
      <c r="CG30" s="48"/>
      <c r="CH30" s="49"/>
      <c r="CI30" s="49"/>
      <c r="CJ30" s="49"/>
      <c r="CK30" s="49"/>
      <c r="CL30" s="49"/>
      <c r="CM30" s="48"/>
      <c r="CN30" s="49"/>
      <c r="CO30" s="49"/>
      <c r="CP30" s="49"/>
      <c r="CQ30" s="49"/>
      <c r="CR30" s="49"/>
      <c r="CS30" s="49"/>
      <c r="CT30" s="49"/>
      <c r="CU30" s="48"/>
      <c r="CV30" s="49"/>
      <c r="CW30" s="49"/>
      <c r="CX30" s="49"/>
      <c r="CY30" s="49"/>
      <c r="DW30" s="27"/>
      <c r="DX30" s="27"/>
      <c r="DY30" s="27"/>
      <c r="DZ30" s="27"/>
      <c r="EA30" s="27"/>
      <c r="EB30" s="27"/>
      <c r="EC30" s="27"/>
      <c r="ED30" s="27"/>
    </row>
    <row r="31" spans="1:134" x14ac:dyDescent="0.25">
      <c r="A31" s="2"/>
      <c r="B31" s="3"/>
      <c r="AW31" s="126"/>
      <c r="CE31" s="48"/>
      <c r="CG31" s="48"/>
      <c r="CH31" s="49"/>
      <c r="CI31" s="49"/>
      <c r="CJ31" s="49"/>
      <c r="CK31" s="49"/>
      <c r="CL31" s="49"/>
      <c r="CM31" s="48"/>
      <c r="CN31" s="49"/>
      <c r="CO31" s="49"/>
      <c r="CP31" s="49"/>
      <c r="CQ31" s="49"/>
      <c r="CR31" s="49"/>
      <c r="CS31" s="49"/>
      <c r="CT31" s="49"/>
      <c r="CU31" s="48"/>
      <c r="CV31" s="49"/>
      <c r="CW31" s="49"/>
      <c r="CX31" s="49"/>
      <c r="CY31" s="49"/>
      <c r="DW31" s="27"/>
      <c r="DX31" s="27"/>
      <c r="DY31" s="27"/>
      <c r="DZ31" s="27"/>
      <c r="EA31" s="27"/>
      <c r="EB31" s="27"/>
      <c r="EC31" s="27"/>
      <c r="ED31" s="27"/>
    </row>
    <row r="32" spans="1:134" x14ac:dyDescent="0.25">
      <c r="A32" s="2"/>
      <c r="B32" s="3"/>
      <c r="AW32" s="126"/>
      <c r="CE32" s="48"/>
      <c r="CG32" s="48"/>
      <c r="CH32" s="49"/>
      <c r="CI32" s="49"/>
      <c r="CJ32" s="49"/>
      <c r="CK32" s="49"/>
      <c r="CL32" s="49"/>
      <c r="CM32" s="48"/>
      <c r="CN32" s="49"/>
      <c r="CO32" s="49"/>
      <c r="CP32" s="49"/>
      <c r="CQ32" s="49"/>
      <c r="CR32" s="49"/>
      <c r="CS32" s="49"/>
      <c r="CT32" s="49"/>
      <c r="CU32" s="48"/>
      <c r="CV32" s="49"/>
      <c r="CW32" s="49"/>
      <c r="CX32" s="49"/>
      <c r="CY32" s="49"/>
      <c r="DW32" s="27"/>
      <c r="DX32" s="27"/>
      <c r="DY32" s="27"/>
      <c r="DZ32" s="27"/>
      <c r="EA32" s="27"/>
      <c r="EB32" s="27"/>
      <c r="EC32" s="27"/>
      <c r="ED32" s="27"/>
    </row>
    <row r="33" spans="1:165" x14ac:dyDescent="0.25">
      <c r="A33" s="2"/>
      <c r="B33" s="3"/>
      <c r="AW33" s="126"/>
      <c r="CE33" s="48"/>
      <c r="CG33" s="48"/>
      <c r="CH33" s="49"/>
      <c r="CI33" s="49"/>
      <c r="CJ33" s="49"/>
      <c r="CK33" s="49"/>
      <c r="CL33" s="49"/>
      <c r="CM33" s="48"/>
      <c r="CN33" s="49"/>
      <c r="CO33" s="49"/>
      <c r="CP33" s="49"/>
      <c r="CQ33" s="49"/>
      <c r="CR33" s="49"/>
      <c r="CS33" s="49"/>
      <c r="CT33" s="49"/>
      <c r="CU33" s="48"/>
      <c r="CV33" s="49"/>
      <c r="CW33" s="49"/>
      <c r="CX33" s="49"/>
      <c r="CY33" s="49"/>
      <c r="DW33" s="27"/>
      <c r="DX33" s="27"/>
      <c r="DY33" s="27"/>
      <c r="DZ33" s="27"/>
      <c r="EA33" s="27"/>
      <c r="EB33" s="27"/>
      <c r="EC33" s="27"/>
      <c r="ED33" s="27"/>
    </row>
    <row r="34" spans="1:165" x14ac:dyDescent="0.25">
      <c r="A34" s="2"/>
      <c r="B34" s="3"/>
      <c r="AW34" s="126"/>
      <c r="CE34" s="48"/>
      <c r="CG34" s="48"/>
      <c r="CH34" s="49"/>
      <c r="CI34" s="49"/>
      <c r="CJ34" s="49"/>
      <c r="CK34" s="49"/>
      <c r="CL34" s="49"/>
      <c r="CM34" s="48"/>
      <c r="CN34" s="49"/>
      <c r="CO34" s="49"/>
      <c r="CP34" s="49"/>
      <c r="CQ34" s="49"/>
      <c r="CR34" s="49"/>
      <c r="CS34" s="49"/>
      <c r="CT34" s="49"/>
      <c r="CU34" s="48"/>
      <c r="CV34" s="49"/>
      <c r="CW34" s="49"/>
      <c r="CX34" s="49"/>
      <c r="CY34" s="49"/>
      <c r="DW34" s="27"/>
      <c r="DX34" s="27"/>
      <c r="DY34" s="27"/>
      <c r="DZ34" s="27"/>
      <c r="EA34" s="27"/>
      <c r="EB34" s="27"/>
      <c r="EC34" s="27"/>
      <c r="ED34" s="27"/>
    </row>
    <row r="35" spans="1:165" x14ac:dyDescent="0.25">
      <c r="A35" s="2"/>
      <c r="B35" s="3"/>
      <c r="CE35" s="48"/>
      <c r="CG35" s="48"/>
      <c r="CH35" s="49"/>
      <c r="CI35" s="49"/>
      <c r="CJ35" s="49"/>
      <c r="CK35" s="49"/>
      <c r="CL35" s="49"/>
      <c r="CM35" s="48"/>
      <c r="CN35" s="49"/>
      <c r="CO35" s="49"/>
      <c r="CP35" s="49"/>
      <c r="CQ35" s="49"/>
      <c r="CR35" s="49"/>
      <c r="CS35" s="49"/>
      <c r="CT35" s="49"/>
      <c r="CU35" s="48"/>
      <c r="CV35" s="49"/>
      <c r="CW35" s="49"/>
      <c r="CX35" s="49"/>
      <c r="CY35" s="49"/>
      <c r="DW35" s="27"/>
      <c r="DX35" s="27"/>
      <c r="DY35" s="27"/>
      <c r="DZ35" s="27"/>
      <c r="EA35" s="27"/>
      <c r="EB35" s="27"/>
      <c r="EC35" s="27"/>
      <c r="ED35" s="27"/>
    </row>
    <row r="36" spans="1:165" x14ac:dyDescent="0.25">
      <c r="A36" s="2"/>
      <c r="B36" s="3"/>
      <c r="CE36" s="48"/>
      <c r="CG36" s="48"/>
      <c r="CH36" s="49"/>
      <c r="CI36" s="49"/>
      <c r="CJ36" s="49"/>
      <c r="CK36" s="49"/>
      <c r="CL36" s="49"/>
      <c r="CM36" s="48"/>
      <c r="CN36" s="49"/>
      <c r="CO36" s="49"/>
      <c r="CP36" s="49"/>
      <c r="CQ36" s="49"/>
      <c r="CR36" s="49"/>
      <c r="CS36" s="49"/>
      <c r="CT36" s="49"/>
      <c r="CU36" s="48"/>
      <c r="CV36" s="49"/>
      <c r="CW36" s="49"/>
      <c r="CX36" s="49"/>
      <c r="CY36" s="49"/>
      <c r="DW36" s="27"/>
      <c r="DX36" s="27"/>
      <c r="DY36" s="27"/>
      <c r="DZ36" s="27"/>
      <c r="EA36" s="27"/>
      <c r="EB36" s="27"/>
      <c r="EC36" s="27"/>
      <c r="ED36" s="27"/>
    </row>
    <row r="37" spans="1:165" x14ac:dyDescent="0.25">
      <c r="A37" s="2"/>
      <c r="B37" s="3"/>
      <c r="CE37" s="48"/>
      <c r="CG37" s="48"/>
      <c r="CH37" s="49"/>
      <c r="CI37" s="49"/>
      <c r="CJ37" s="49"/>
      <c r="CK37" s="49"/>
      <c r="CL37" s="49"/>
      <c r="CM37" s="48"/>
      <c r="CN37" s="49"/>
      <c r="CO37" s="49"/>
      <c r="CP37" s="49"/>
      <c r="CQ37" s="49"/>
      <c r="CR37" s="49"/>
      <c r="CS37" s="49"/>
      <c r="CT37" s="49"/>
      <c r="CU37" s="48"/>
      <c r="CV37" s="49"/>
      <c r="CW37" s="49"/>
      <c r="CX37" s="49"/>
      <c r="CY37" s="49"/>
      <c r="DW37" s="27"/>
      <c r="DX37" s="27"/>
      <c r="DY37" s="27"/>
      <c r="DZ37" s="27"/>
      <c r="EA37" s="27"/>
      <c r="EB37" s="27"/>
      <c r="EC37" s="27"/>
      <c r="ED37" s="27"/>
    </row>
    <row r="38" spans="1:165" x14ac:dyDescent="0.25">
      <c r="A38" s="2"/>
      <c r="B38" s="3"/>
      <c r="CE38" s="48"/>
      <c r="CG38" s="48"/>
      <c r="CH38" s="49"/>
      <c r="CI38" s="49"/>
      <c r="CJ38" s="49"/>
      <c r="CK38" s="49"/>
      <c r="CL38" s="49"/>
      <c r="CM38" s="48"/>
      <c r="CN38" s="49"/>
      <c r="CO38" s="49"/>
      <c r="CP38" s="49"/>
      <c r="CQ38" s="49"/>
      <c r="CR38" s="49"/>
      <c r="CS38" s="49"/>
      <c r="CT38" s="49"/>
      <c r="CU38" s="48"/>
      <c r="CV38" s="49"/>
      <c r="CW38" s="49"/>
      <c r="CX38" s="49"/>
      <c r="CY38" s="49"/>
      <c r="DW38" s="27"/>
      <c r="DX38" s="27"/>
      <c r="DY38" s="27"/>
      <c r="DZ38" s="27"/>
      <c r="EA38" s="27"/>
      <c r="EB38" s="27"/>
      <c r="EC38" s="27"/>
      <c r="ED38" s="27"/>
    </row>
    <row r="39" spans="1:165" x14ac:dyDescent="0.25">
      <c r="A39" s="2"/>
      <c r="B39" s="3"/>
      <c r="CE39" s="48"/>
      <c r="CG39" s="48"/>
      <c r="CH39" s="49"/>
      <c r="CI39" s="49"/>
      <c r="CJ39" s="49"/>
      <c r="CK39" s="49"/>
      <c r="CL39" s="49"/>
      <c r="CM39" s="48"/>
      <c r="CN39" s="49"/>
      <c r="CO39" s="49"/>
      <c r="CP39" s="49"/>
      <c r="CQ39" s="49"/>
      <c r="CR39" s="49"/>
      <c r="CS39" s="49"/>
      <c r="CT39" s="49"/>
      <c r="CU39" s="48"/>
      <c r="CV39" s="49"/>
      <c r="CW39" s="49"/>
      <c r="CX39" s="49"/>
      <c r="CY39" s="49"/>
      <c r="DW39" s="27"/>
      <c r="DX39" s="27"/>
      <c r="DY39" s="27"/>
      <c r="DZ39" s="27"/>
      <c r="EA39" s="27"/>
      <c r="EB39" s="27"/>
      <c r="EC39" s="27"/>
      <c r="ED39" s="27"/>
    </row>
    <row r="40" spans="1:165" x14ac:dyDescent="0.25">
      <c r="A40" s="2"/>
      <c r="B40" s="3"/>
      <c r="CE40" s="48"/>
      <c r="CG40" s="48"/>
      <c r="CH40" s="49"/>
      <c r="CI40" s="49"/>
      <c r="CJ40" s="49"/>
      <c r="CK40" s="49"/>
      <c r="CL40" s="49"/>
      <c r="CM40" s="48"/>
      <c r="CN40" s="49"/>
      <c r="CO40" s="49"/>
      <c r="CP40" s="49"/>
      <c r="CQ40" s="49"/>
      <c r="CR40" s="49"/>
      <c r="CS40" s="49"/>
      <c r="CT40" s="49"/>
      <c r="CU40" s="48"/>
      <c r="CV40" s="49"/>
      <c r="CW40" s="49"/>
      <c r="CX40" s="49"/>
      <c r="CY40" s="49"/>
      <c r="DX40" s="27"/>
    </row>
    <row r="41" spans="1:165" x14ac:dyDescent="0.25">
      <c r="A41" s="2"/>
      <c r="B41" s="3"/>
      <c r="CE41" s="48"/>
      <c r="CG41" s="48"/>
      <c r="CH41" s="49"/>
      <c r="CI41" s="49"/>
      <c r="CJ41" s="49"/>
      <c r="CK41" s="49"/>
      <c r="CL41" s="49"/>
      <c r="CM41" s="48"/>
      <c r="CN41" s="49"/>
      <c r="CO41" s="49"/>
      <c r="CP41" s="49"/>
      <c r="CQ41" s="49"/>
      <c r="CR41" s="49"/>
      <c r="CS41" s="49"/>
      <c r="CT41" s="49"/>
      <c r="CU41" s="48"/>
      <c r="CV41" s="49"/>
      <c r="CW41" s="49"/>
      <c r="CX41" s="49"/>
      <c r="CY41" s="49"/>
      <c r="DX41" s="27"/>
    </row>
    <row r="42" spans="1:165" x14ac:dyDescent="0.25">
      <c r="A42" s="2"/>
      <c r="B42" s="3"/>
      <c r="CE42" s="48"/>
      <c r="CG42" s="48"/>
      <c r="CH42" s="49"/>
      <c r="CI42" s="49"/>
      <c r="CJ42" s="49"/>
      <c r="CK42" s="49"/>
      <c r="CL42" s="49"/>
      <c r="CM42" s="48"/>
      <c r="CN42" s="49"/>
      <c r="CO42" s="49"/>
      <c r="CP42" s="49"/>
      <c r="CQ42" s="49"/>
      <c r="CR42" s="49"/>
      <c r="CS42" s="49"/>
      <c r="CT42" s="49"/>
      <c r="CU42" s="48"/>
      <c r="CV42" s="49"/>
      <c r="CW42" s="49"/>
      <c r="CX42" s="49"/>
      <c r="CY42" s="49"/>
      <c r="DX42" s="27"/>
    </row>
    <row r="43" spans="1:165" x14ac:dyDescent="0.25">
      <c r="A43" s="2"/>
      <c r="B43" s="3"/>
      <c r="CE43" s="48"/>
      <c r="CG43" s="48"/>
      <c r="CH43" s="49"/>
      <c r="CI43" s="49"/>
      <c r="CJ43" s="49"/>
      <c r="CK43" s="49"/>
      <c r="CL43" s="49"/>
      <c r="CM43" s="48"/>
      <c r="CN43" s="49"/>
      <c r="CO43" s="49"/>
      <c r="CP43" s="49"/>
      <c r="CQ43" s="49"/>
      <c r="CR43" s="49"/>
      <c r="CS43" s="49"/>
      <c r="CT43" s="49"/>
      <c r="CU43" s="48"/>
      <c r="CV43" s="49"/>
      <c r="CW43" s="49"/>
      <c r="CX43" s="49"/>
      <c r="CY43" s="49"/>
      <c r="DX43" s="27"/>
    </row>
    <row r="44" spans="1:165" x14ac:dyDescent="0.25">
      <c r="A44" s="2"/>
      <c r="B44" s="3"/>
      <c r="CE44" s="48"/>
      <c r="CG44" s="48"/>
      <c r="CH44" s="49"/>
      <c r="CI44" s="49"/>
      <c r="CJ44" s="49"/>
      <c r="CK44" s="49"/>
      <c r="CL44" s="49"/>
      <c r="CM44" s="48"/>
      <c r="CN44" s="49"/>
      <c r="CO44" s="49"/>
      <c r="CP44" s="49"/>
      <c r="CQ44" s="49"/>
      <c r="CR44" s="49"/>
      <c r="CS44" s="49"/>
      <c r="CT44" s="49"/>
      <c r="CU44" s="48"/>
      <c r="CV44" s="49"/>
      <c r="CW44" s="49"/>
      <c r="CX44" s="49"/>
      <c r="CY44" s="49"/>
      <c r="DX44" s="27"/>
    </row>
    <row r="45" spans="1:165" x14ac:dyDescent="0.25">
      <c r="A45" s="2"/>
      <c r="B45" s="3"/>
      <c r="CG45" s="48"/>
      <c r="CH45" s="49"/>
      <c r="CI45" s="49"/>
      <c r="CJ45" s="49"/>
      <c r="CK45" s="49"/>
      <c r="CL45" s="49"/>
      <c r="CM45" s="48"/>
      <c r="CN45" s="49"/>
      <c r="CO45" s="49"/>
      <c r="CP45" s="49"/>
      <c r="CQ45" s="49"/>
      <c r="CR45" s="49"/>
      <c r="CS45" s="49"/>
      <c r="CT45" s="49"/>
      <c r="CU45" s="48"/>
      <c r="CV45" s="49"/>
      <c r="CW45" s="49"/>
      <c r="CX45" s="49"/>
      <c r="CY45" s="49"/>
      <c r="DX45" s="27"/>
    </row>
    <row r="46" spans="1:165" x14ac:dyDescent="0.25">
      <c r="A46" s="2"/>
      <c r="B46" s="3"/>
      <c r="C46" s="16"/>
      <c r="D46" s="127"/>
      <c r="E46" s="109"/>
      <c r="F46" s="109"/>
      <c r="G46" s="109"/>
      <c r="H46" s="109"/>
      <c r="I46" s="109"/>
      <c r="J46" s="109"/>
      <c r="K46" s="109"/>
      <c r="L46" s="109"/>
      <c r="M46" s="128"/>
      <c r="N46" s="112"/>
      <c r="O46" s="114"/>
      <c r="P46" s="109"/>
      <c r="Q46" s="109"/>
      <c r="R46" s="112"/>
      <c r="S46" s="114"/>
      <c r="T46" s="109"/>
      <c r="U46" s="109"/>
      <c r="V46" s="115"/>
      <c r="W46" s="129"/>
      <c r="X46" s="130"/>
      <c r="Y46" s="130"/>
      <c r="Z46" s="130"/>
      <c r="AA46" s="130"/>
      <c r="AB46" s="130"/>
      <c r="AC46" s="130"/>
      <c r="AD46" s="130"/>
      <c r="AE46" s="130"/>
      <c r="AF46" s="130"/>
      <c r="AG46" s="130"/>
      <c r="AH46" s="130"/>
      <c r="AI46" s="130"/>
      <c r="AJ46" s="130"/>
      <c r="AK46" s="130"/>
      <c r="AL46" s="131"/>
      <c r="AM46" s="132"/>
      <c r="AN46" s="132"/>
      <c r="AO46" s="132"/>
      <c r="AP46" s="130"/>
      <c r="AQ46" s="130"/>
      <c r="AR46" s="130"/>
      <c r="AS46" s="130"/>
      <c r="AT46" s="130"/>
      <c r="AU46" s="130"/>
      <c r="AV46" s="131"/>
      <c r="AW46" s="114"/>
      <c r="AX46" s="109"/>
      <c r="AY46" s="109"/>
      <c r="AZ46" s="109"/>
      <c r="BA46" s="109"/>
      <c r="BB46" s="109"/>
      <c r="BC46" s="109"/>
      <c r="BD46" s="109"/>
      <c r="BE46" s="115"/>
      <c r="BF46" s="112"/>
      <c r="BG46" s="65"/>
      <c r="BH46" s="62"/>
      <c r="BI46" s="62"/>
      <c r="BJ46" s="62"/>
      <c r="BK46" s="62"/>
      <c r="BL46" s="62"/>
      <c r="BM46" s="62"/>
      <c r="BN46" s="62"/>
      <c r="BO46" s="62"/>
      <c r="BP46" s="62"/>
      <c r="BQ46" s="62"/>
      <c r="BR46" s="62"/>
      <c r="BS46" s="62"/>
      <c r="BT46" s="62"/>
      <c r="BU46" s="64"/>
      <c r="BV46" s="65"/>
      <c r="BW46" s="62"/>
      <c r="BX46" s="62"/>
      <c r="BY46" s="62"/>
      <c r="BZ46" s="62"/>
      <c r="CA46" s="62"/>
      <c r="CB46" s="62"/>
      <c r="CC46" s="62"/>
      <c r="CD46" s="62"/>
      <c r="CE46" s="63"/>
      <c r="CF46" s="66"/>
      <c r="CG46" s="62"/>
      <c r="CH46" s="67"/>
      <c r="CI46" s="67"/>
      <c r="CJ46" s="67"/>
      <c r="CK46" s="67"/>
      <c r="CL46" s="67"/>
      <c r="CM46" s="68"/>
      <c r="CN46" s="67"/>
      <c r="CO46" s="67"/>
      <c r="CP46" s="67"/>
      <c r="CQ46" s="67"/>
      <c r="CR46" s="67"/>
      <c r="CS46" s="67"/>
      <c r="CT46" s="67"/>
      <c r="CU46" s="68"/>
      <c r="CV46" s="67"/>
      <c r="CW46" s="67"/>
      <c r="CX46" s="67"/>
      <c r="CY46" s="67"/>
      <c r="CZ46" s="62"/>
      <c r="DA46" s="62"/>
      <c r="DB46" s="62"/>
      <c r="DC46" s="62"/>
      <c r="DD46" s="62"/>
      <c r="DE46" s="62"/>
      <c r="DF46" s="62"/>
      <c r="DG46" s="62"/>
      <c r="DH46" s="62"/>
      <c r="DI46" s="62"/>
      <c r="DJ46" s="62"/>
      <c r="DK46" s="62"/>
      <c r="DL46" s="62"/>
      <c r="DM46" s="62"/>
      <c r="DN46" s="62"/>
      <c r="DO46" s="65"/>
      <c r="DP46" s="62"/>
      <c r="DQ46" s="62"/>
      <c r="DR46" s="63"/>
      <c r="DS46" s="62"/>
      <c r="DT46" s="62"/>
      <c r="DU46" s="62"/>
      <c r="DV46" s="62"/>
      <c r="DW46" s="62"/>
      <c r="DX46" s="62"/>
      <c r="DY46" s="62"/>
      <c r="DZ46" s="62"/>
      <c r="EA46" s="62"/>
      <c r="EB46" s="62"/>
      <c r="EC46" s="62"/>
      <c r="ED46" s="62"/>
      <c r="EE46" s="63"/>
      <c r="EF46" s="62"/>
      <c r="EG46" s="62"/>
      <c r="EH46" s="62"/>
      <c r="EI46" s="62"/>
      <c r="EJ46" s="62"/>
      <c r="EK46" s="62"/>
      <c r="EL46" s="62"/>
      <c r="EM46" s="62"/>
      <c r="EN46" s="62"/>
      <c r="EO46" s="62"/>
      <c r="EP46" s="62"/>
      <c r="EQ46" s="62"/>
      <c r="ER46" s="62"/>
      <c r="ES46" s="62"/>
      <c r="ET46" s="62"/>
      <c r="EU46" s="62"/>
      <c r="EV46" s="62"/>
      <c r="EW46" s="62"/>
      <c r="EX46" s="62"/>
      <c r="FC46" s="16"/>
      <c r="FD46" s="127"/>
      <c r="FE46" s="109"/>
      <c r="FF46" s="109"/>
      <c r="FG46" s="109"/>
      <c r="FH46" s="109"/>
      <c r="FI46" s="109"/>
    </row>
    <row r="47" spans="1:165" x14ac:dyDescent="0.25">
      <c r="A47" s="2"/>
      <c r="B47" s="3"/>
      <c r="CU47" s="48"/>
    </row>
    <row r="48" spans="1:165" x14ac:dyDescent="0.25">
      <c r="A48" s="2"/>
      <c r="B48" s="3"/>
      <c r="CU48" s="48"/>
    </row>
    <row r="49" spans="1:168" x14ac:dyDescent="0.25">
      <c r="A49" s="2"/>
      <c r="B49" s="3"/>
      <c r="BG49" s="9"/>
      <c r="BH49" s="7"/>
      <c r="BI49" s="7"/>
      <c r="BJ49" s="7"/>
      <c r="BK49" s="7"/>
      <c r="BL49" s="7"/>
      <c r="BM49" s="7"/>
      <c r="BN49" s="7"/>
      <c r="BO49" s="7"/>
      <c r="BP49" s="7"/>
      <c r="BQ49" s="7"/>
      <c r="BR49" s="7"/>
      <c r="BS49" s="7"/>
      <c r="BT49" s="7"/>
      <c r="BU49" s="11"/>
      <c r="BV49" s="9"/>
      <c r="BW49" s="7"/>
      <c r="BX49" s="7"/>
      <c r="BY49" s="7"/>
      <c r="BZ49" s="7"/>
      <c r="CA49" s="7"/>
      <c r="CB49" s="7"/>
      <c r="CC49" s="7"/>
      <c r="CD49" s="7"/>
      <c r="CE49" s="30"/>
      <c r="CF49" s="50"/>
      <c r="CG49" s="7"/>
      <c r="CH49" s="7"/>
      <c r="CI49" s="7"/>
      <c r="CJ49" s="7"/>
      <c r="CK49" s="7"/>
      <c r="CL49" s="7"/>
      <c r="CM49" s="51"/>
      <c r="CN49" s="7"/>
      <c r="CO49" s="7"/>
      <c r="CP49" s="7"/>
      <c r="CQ49" s="7"/>
      <c r="CR49" s="7"/>
      <c r="CS49" s="7"/>
      <c r="CT49" s="7"/>
      <c r="CU49" s="51"/>
      <c r="CV49" s="7"/>
      <c r="CW49" s="7"/>
      <c r="CX49" s="7"/>
      <c r="CY49" s="7"/>
      <c r="CZ49" s="7"/>
      <c r="DA49" s="7"/>
      <c r="DB49" s="7"/>
      <c r="DC49" s="7"/>
      <c r="DD49" s="7"/>
      <c r="DE49" s="7"/>
      <c r="DF49" s="7"/>
      <c r="DG49" s="7"/>
      <c r="DH49" s="7"/>
      <c r="DI49" s="7"/>
      <c r="DJ49" s="7"/>
      <c r="DK49" s="7"/>
      <c r="DL49" s="7"/>
      <c r="DM49" s="7"/>
      <c r="DN49" s="7"/>
      <c r="DO49" s="9"/>
      <c r="DP49" s="7"/>
      <c r="DQ49" s="7"/>
      <c r="DR49" s="30"/>
      <c r="DS49" s="7"/>
      <c r="DT49" s="7"/>
      <c r="DU49" s="7"/>
      <c r="DV49" s="7"/>
      <c r="DW49" s="7"/>
      <c r="DX49" s="7"/>
      <c r="DY49" s="7"/>
      <c r="DZ49" s="7"/>
      <c r="EA49" s="7"/>
      <c r="EB49" s="7"/>
      <c r="EC49" s="7"/>
      <c r="ED49" s="7"/>
      <c r="EE49" s="30"/>
      <c r="EF49" s="7"/>
      <c r="EG49" s="7"/>
      <c r="EH49" s="7"/>
      <c r="EI49" s="7"/>
      <c r="EJ49" s="7"/>
      <c r="EK49" s="7"/>
      <c r="EL49" s="7"/>
      <c r="EM49" s="7"/>
      <c r="EN49" s="7"/>
      <c r="EO49" s="7"/>
      <c r="EP49" s="7"/>
      <c r="EQ49" s="7"/>
      <c r="ER49" s="7"/>
      <c r="ES49" s="7"/>
      <c r="ET49" s="7"/>
      <c r="EU49" s="7"/>
      <c r="EV49" s="7"/>
      <c r="EW49" s="7"/>
      <c r="EX49" s="7"/>
    </row>
    <row r="50" spans="1:168" x14ac:dyDescent="0.25">
      <c r="A50" s="2"/>
      <c r="B50" s="3"/>
    </row>
    <row r="51" spans="1:168" x14ac:dyDescent="0.25">
      <c r="A51" s="5"/>
      <c r="B51" s="6"/>
      <c r="FJ51" s="7"/>
      <c r="FK51" s="7"/>
      <c r="FL51" s="7"/>
    </row>
    <row r="52" spans="1:168" x14ac:dyDescent="0.25">
      <c r="A52" s="2"/>
      <c r="B52" s="3"/>
    </row>
    <row r="53" spans="1:168" x14ac:dyDescent="0.25">
      <c r="A53" s="2"/>
      <c r="B53" s="3"/>
    </row>
    <row r="54" spans="1:168" x14ac:dyDescent="0.25">
      <c r="A54" s="5"/>
      <c r="B54" s="6"/>
      <c r="FJ54" s="7"/>
      <c r="FK54" s="7"/>
      <c r="FL54" s="7"/>
    </row>
    <row r="55" spans="1:168" x14ac:dyDescent="0.25">
      <c r="A55" s="2"/>
      <c r="B55" s="3"/>
    </row>
    <row r="56" spans="1:168" x14ac:dyDescent="0.25">
      <c r="A56" s="2"/>
      <c r="B56" s="3"/>
    </row>
    <row r="57" spans="1:168" x14ac:dyDescent="0.25">
      <c r="A57" s="2"/>
      <c r="B57" s="3"/>
    </row>
    <row r="58" spans="1:168" x14ac:dyDescent="0.25">
      <c r="A58" s="2"/>
      <c r="B58" s="3"/>
    </row>
    <row r="59" spans="1:168" x14ac:dyDescent="0.25">
      <c r="A59" s="2"/>
      <c r="B59" s="3"/>
      <c r="BG59" s="9"/>
      <c r="BH59" s="7"/>
      <c r="BI59" s="7"/>
      <c r="BJ59" s="7"/>
      <c r="BK59" s="7"/>
      <c r="BL59" s="7"/>
      <c r="BM59" s="7"/>
      <c r="BN59" s="7"/>
      <c r="BO59" s="7"/>
      <c r="BP59" s="7"/>
      <c r="BQ59" s="7"/>
      <c r="BR59" s="7"/>
      <c r="BS59" s="7"/>
      <c r="BT59" s="7"/>
      <c r="BU59" s="11"/>
      <c r="BV59" s="9"/>
      <c r="BW59" s="7"/>
      <c r="BX59" s="7"/>
      <c r="BY59" s="7"/>
      <c r="BZ59" s="7"/>
      <c r="CA59" s="7"/>
      <c r="CB59" s="7"/>
      <c r="CC59" s="7"/>
      <c r="CD59" s="7"/>
      <c r="CE59" s="30"/>
      <c r="CF59" s="50"/>
      <c r="CG59" s="7"/>
      <c r="CH59" s="7"/>
      <c r="CI59" s="7"/>
      <c r="CJ59" s="7"/>
      <c r="CK59" s="7"/>
      <c r="CL59" s="7"/>
      <c r="CM59" s="51"/>
      <c r="CN59" s="7"/>
      <c r="CO59" s="7"/>
      <c r="CP59" s="7"/>
      <c r="CQ59" s="7"/>
      <c r="CR59" s="7"/>
      <c r="CS59" s="7"/>
      <c r="CT59" s="7"/>
      <c r="CU59" s="51"/>
      <c r="CV59" s="7"/>
      <c r="CW59" s="7"/>
      <c r="CX59" s="7"/>
      <c r="CY59" s="7"/>
      <c r="CZ59" s="7"/>
      <c r="DA59" s="7"/>
      <c r="DB59" s="7"/>
      <c r="DC59" s="7"/>
      <c r="DD59" s="7"/>
      <c r="DE59" s="7"/>
      <c r="DF59" s="7"/>
      <c r="DG59" s="7"/>
      <c r="DH59" s="7"/>
      <c r="DI59" s="7"/>
      <c r="DJ59" s="7"/>
      <c r="DK59" s="7"/>
      <c r="DL59" s="7"/>
      <c r="DM59" s="7"/>
      <c r="DN59" s="7"/>
      <c r="DO59" s="9"/>
      <c r="DP59" s="7"/>
      <c r="DQ59" s="7"/>
      <c r="DR59" s="30"/>
      <c r="DS59" s="7"/>
      <c r="DT59" s="7"/>
      <c r="DU59" s="7"/>
      <c r="DV59" s="7"/>
      <c r="DW59" s="7"/>
      <c r="DX59" s="7"/>
      <c r="DY59" s="7"/>
      <c r="DZ59" s="7"/>
      <c r="EA59" s="7"/>
      <c r="EB59" s="7"/>
      <c r="EC59" s="7"/>
      <c r="ED59" s="7"/>
      <c r="EE59" s="30"/>
      <c r="EF59" s="7"/>
      <c r="EG59" s="7"/>
      <c r="EH59" s="7"/>
      <c r="EI59" s="7"/>
      <c r="EJ59" s="7"/>
      <c r="EK59" s="7"/>
      <c r="EL59" s="7"/>
      <c r="EM59" s="7"/>
      <c r="EN59" s="7"/>
      <c r="EO59" s="7"/>
      <c r="EP59" s="7"/>
      <c r="EQ59" s="7"/>
      <c r="ER59" s="7"/>
      <c r="ES59" s="7"/>
      <c r="ET59" s="7"/>
      <c r="EU59" s="7"/>
      <c r="EV59" s="7"/>
      <c r="EW59" s="7"/>
      <c r="EX59" s="7"/>
    </row>
    <row r="60" spans="1:168" x14ac:dyDescent="0.25">
      <c r="A60" s="2"/>
      <c r="B60" s="3"/>
    </row>
    <row r="61" spans="1:168" x14ac:dyDescent="0.25">
      <c r="A61" s="2"/>
      <c r="B61" s="3"/>
    </row>
    <row r="62" spans="1:168" x14ac:dyDescent="0.25">
      <c r="A62" s="2"/>
      <c r="B62" s="3"/>
    </row>
    <row r="63" spans="1:168" x14ac:dyDescent="0.25">
      <c r="A63" s="2"/>
      <c r="B63" s="3"/>
    </row>
    <row r="64" spans="1:168" x14ac:dyDescent="0.25">
      <c r="A64" s="5"/>
      <c r="B64" s="6"/>
      <c r="FJ64" s="7"/>
      <c r="FK64" s="7"/>
      <c r="FL64" s="7"/>
    </row>
    <row r="65" spans="1:2" x14ac:dyDescent="0.25">
      <c r="A65" s="2"/>
      <c r="B65" s="3"/>
    </row>
    <row r="66" spans="1:2" x14ac:dyDescent="0.25">
      <c r="A66" s="2"/>
      <c r="B66" s="3"/>
    </row>
    <row r="67" spans="1:2" x14ac:dyDescent="0.25">
      <c r="A67" s="2"/>
      <c r="B67" s="3"/>
    </row>
    <row r="68" spans="1:2" x14ac:dyDescent="0.25">
      <c r="A68" s="2"/>
      <c r="B68" s="3"/>
    </row>
    <row r="69" spans="1:2" x14ac:dyDescent="0.25">
      <c r="A69" s="2"/>
      <c r="B69" s="3"/>
    </row>
    <row r="70" spans="1:2" x14ac:dyDescent="0.25">
      <c r="A70" s="2"/>
      <c r="B70" s="3"/>
    </row>
    <row r="71" spans="1:2" x14ac:dyDescent="0.25">
      <c r="A71" s="2"/>
      <c r="B71" s="3"/>
    </row>
    <row r="72" spans="1:2" x14ac:dyDescent="0.25">
      <c r="A72" s="2"/>
      <c r="B72" s="3"/>
    </row>
    <row r="73" spans="1:2" x14ac:dyDescent="0.25">
      <c r="A73" s="2"/>
      <c r="B73" s="3"/>
    </row>
    <row r="74" spans="1:2" x14ac:dyDescent="0.25">
      <c r="A74" s="2"/>
      <c r="B74" s="3"/>
    </row>
    <row r="75" spans="1:2" x14ac:dyDescent="0.25">
      <c r="A75" s="2"/>
      <c r="B75" s="3"/>
    </row>
    <row r="76" spans="1:2" x14ac:dyDescent="0.25">
      <c r="A76" s="2"/>
      <c r="B76" s="3"/>
    </row>
    <row r="77" spans="1:2" x14ac:dyDescent="0.25">
      <c r="A77" s="2"/>
      <c r="B77" s="3"/>
    </row>
    <row r="78" spans="1:2" x14ac:dyDescent="0.25">
      <c r="A78" s="2"/>
      <c r="B78" s="3"/>
    </row>
    <row r="79" spans="1:2" x14ac:dyDescent="0.25">
      <c r="A79" s="2"/>
      <c r="B79" s="3"/>
    </row>
    <row r="80" spans="1:2" x14ac:dyDescent="0.25">
      <c r="A80" s="2"/>
      <c r="B80" s="3"/>
    </row>
    <row r="81" spans="1:168" x14ac:dyDescent="0.25">
      <c r="A81" s="2"/>
      <c r="B81" s="3"/>
    </row>
    <row r="82" spans="1:168" x14ac:dyDescent="0.25">
      <c r="A82" s="2"/>
      <c r="B82" s="3"/>
    </row>
    <row r="83" spans="1:168" x14ac:dyDescent="0.25">
      <c r="A83" s="2"/>
      <c r="B83" s="3"/>
    </row>
    <row r="84" spans="1:168" x14ac:dyDescent="0.25">
      <c r="A84" s="2"/>
      <c r="B84" s="3"/>
    </row>
    <row r="85" spans="1:168" x14ac:dyDescent="0.25">
      <c r="A85" s="2"/>
      <c r="B85" s="3"/>
    </row>
    <row r="86" spans="1:168" x14ac:dyDescent="0.25">
      <c r="A86" s="2"/>
      <c r="B86" s="3"/>
    </row>
    <row r="87" spans="1:168" x14ac:dyDescent="0.25">
      <c r="A87" s="2"/>
      <c r="B87" s="3"/>
      <c r="BG87" s="9"/>
      <c r="BH87" s="7"/>
      <c r="BI87" s="7"/>
      <c r="BJ87" s="7"/>
      <c r="BK87" s="7"/>
      <c r="BL87" s="7"/>
      <c r="BM87" s="7"/>
      <c r="BN87" s="7"/>
      <c r="BO87" s="7"/>
      <c r="BP87" s="7"/>
      <c r="BQ87" s="7"/>
      <c r="BR87" s="7"/>
      <c r="BS87" s="7"/>
      <c r="BT87" s="7"/>
      <c r="BU87" s="11"/>
      <c r="BV87" s="9"/>
      <c r="BW87" s="7"/>
      <c r="BX87" s="7"/>
      <c r="BY87" s="7"/>
      <c r="BZ87" s="7"/>
      <c r="CA87" s="7"/>
      <c r="CB87" s="7"/>
      <c r="CC87" s="7"/>
      <c r="CD87" s="7"/>
      <c r="CE87" s="30"/>
      <c r="CF87" s="50"/>
      <c r="CG87" s="7"/>
      <c r="CH87" s="7"/>
      <c r="CI87" s="7"/>
      <c r="CJ87" s="7"/>
      <c r="CK87" s="7"/>
      <c r="CL87" s="7"/>
      <c r="CM87" s="51"/>
      <c r="CN87" s="7"/>
      <c r="CO87" s="7"/>
      <c r="CP87" s="7"/>
      <c r="CQ87" s="7"/>
      <c r="CR87" s="7"/>
      <c r="CS87" s="7"/>
      <c r="CT87" s="7"/>
      <c r="CU87" s="51"/>
      <c r="CV87" s="7"/>
      <c r="CW87" s="7"/>
      <c r="CX87" s="7"/>
      <c r="CY87" s="7"/>
      <c r="CZ87" s="7"/>
      <c r="DA87" s="7"/>
      <c r="DB87" s="7"/>
      <c r="DC87" s="7"/>
      <c r="DD87" s="7"/>
      <c r="DE87" s="7"/>
      <c r="DF87" s="7"/>
      <c r="DG87" s="7"/>
      <c r="DH87" s="7"/>
      <c r="DI87" s="7"/>
      <c r="DJ87" s="7"/>
      <c r="DK87" s="7"/>
      <c r="DL87" s="7"/>
      <c r="DM87" s="7"/>
      <c r="DN87" s="7"/>
      <c r="DO87" s="9"/>
      <c r="DP87" s="7"/>
      <c r="DQ87" s="7"/>
      <c r="DR87" s="30"/>
      <c r="DS87" s="7"/>
      <c r="DT87" s="7"/>
      <c r="DU87" s="7"/>
      <c r="DV87" s="7"/>
      <c r="DW87" s="7"/>
      <c r="DX87" s="7"/>
      <c r="DY87" s="7"/>
      <c r="DZ87" s="7"/>
      <c r="EA87" s="7"/>
      <c r="EB87" s="7"/>
      <c r="EC87" s="7"/>
      <c r="ED87" s="7"/>
      <c r="EE87" s="30"/>
      <c r="EF87" s="7"/>
      <c r="EG87" s="7"/>
      <c r="EH87" s="7"/>
      <c r="EI87" s="7"/>
      <c r="EJ87" s="7"/>
      <c r="EK87" s="7"/>
      <c r="EL87" s="7"/>
      <c r="EM87" s="7"/>
      <c r="EN87" s="7"/>
      <c r="EO87" s="7"/>
      <c r="EP87" s="7"/>
      <c r="EQ87" s="7"/>
      <c r="ER87" s="7"/>
      <c r="ES87" s="7"/>
      <c r="ET87" s="7"/>
      <c r="EU87" s="7"/>
      <c r="EV87" s="7"/>
      <c r="EW87" s="7"/>
      <c r="EX87" s="7"/>
    </row>
    <row r="88" spans="1:168" x14ac:dyDescent="0.25">
      <c r="A88" s="2"/>
      <c r="B88" s="3"/>
    </row>
    <row r="89" spans="1:168" x14ac:dyDescent="0.25">
      <c r="A89" s="2"/>
      <c r="B89" s="3"/>
    </row>
    <row r="90" spans="1:168" x14ac:dyDescent="0.25">
      <c r="A90" s="2"/>
      <c r="B90" s="3"/>
    </row>
    <row r="91" spans="1:168" x14ac:dyDescent="0.25">
      <c r="A91" s="2"/>
      <c r="B91" s="3"/>
    </row>
    <row r="92" spans="1:168" x14ac:dyDescent="0.25">
      <c r="A92" s="5"/>
      <c r="B92" s="6"/>
      <c r="FJ92" s="7"/>
      <c r="FK92" s="7"/>
      <c r="FL92" s="7"/>
    </row>
    <row r="93" spans="1:168" x14ac:dyDescent="0.25">
      <c r="A93" s="2"/>
      <c r="B93" s="3"/>
    </row>
    <row r="94" spans="1:168" x14ac:dyDescent="0.25">
      <c r="A94" s="2"/>
      <c r="B94" s="3"/>
    </row>
    <row r="95" spans="1:168" x14ac:dyDescent="0.25">
      <c r="A95" s="2"/>
      <c r="B95" s="3"/>
    </row>
    <row r="96" spans="1:168" x14ac:dyDescent="0.25">
      <c r="A96" s="2"/>
      <c r="B96" s="3"/>
    </row>
    <row r="97" spans="1:168" x14ac:dyDescent="0.25">
      <c r="A97" s="2"/>
      <c r="B97" s="3"/>
    </row>
    <row r="98" spans="1:168" x14ac:dyDescent="0.25">
      <c r="A98" s="2"/>
      <c r="B98" s="3"/>
      <c r="BG98" s="9"/>
      <c r="BH98" s="7"/>
      <c r="BI98" s="7"/>
      <c r="BJ98" s="7"/>
      <c r="BK98" s="7"/>
      <c r="BL98" s="7"/>
      <c r="BM98" s="7"/>
      <c r="BN98" s="7"/>
      <c r="BO98" s="7"/>
      <c r="BP98" s="7"/>
      <c r="BQ98" s="7"/>
      <c r="BR98" s="7"/>
      <c r="BS98" s="7"/>
      <c r="BT98" s="7"/>
      <c r="BU98" s="11"/>
      <c r="BV98" s="9"/>
      <c r="BW98" s="7"/>
      <c r="BX98" s="7"/>
      <c r="BY98" s="7"/>
      <c r="BZ98" s="7"/>
      <c r="CA98" s="7"/>
      <c r="CB98" s="7"/>
      <c r="CC98" s="7"/>
      <c r="CD98" s="7"/>
      <c r="CE98" s="30"/>
      <c r="CF98" s="50"/>
      <c r="CG98" s="7"/>
      <c r="CH98" s="7"/>
      <c r="CI98" s="7"/>
      <c r="CJ98" s="7"/>
      <c r="CK98" s="7"/>
      <c r="CL98" s="7"/>
      <c r="CM98" s="51"/>
      <c r="CN98" s="7"/>
      <c r="CO98" s="7"/>
      <c r="CP98" s="7"/>
      <c r="CQ98" s="7"/>
      <c r="CR98" s="7"/>
      <c r="CS98" s="7"/>
      <c r="CT98" s="7"/>
      <c r="CU98" s="51"/>
      <c r="CV98" s="7"/>
      <c r="CW98" s="7"/>
      <c r="CX98" s="7"/>
      <c r="CY98" s="7"/>
      <c r="CZ98" s="7"/>
      <c r="DA98" s="7"/>
      <c r="DB98" s="7"/>
      <c r="DC98" s="7"/>
      <c r="DD98" s="7"/>
      <c r="DE98" s="7"/>
      <c r="DF98" s="7"/>
      <c r="DG98" s="7"/>
      <c r="DH98" s="7"/>
      <c r="DI98" s="7"/>
      <c r="DJ98" s="7"/>
      <c r="DK98" s="7"/>
      <c r="DL98" s="7"/>
      <c r="DM98" s="7"/>
      <c r="DN98" s="7"/>
      <c r="DO98" s="9"/>
      <c r="DP98" s="7"/>
      <c r="DQ98" s="7"/>
      <c r="DR98" s="30"/>
      <c r="DS98" s="7"/>
      <c r="DT98" s="7"/>
      <c r="DU98" s="7"/>
      <c r="DV98" s="7"/>
      <c r="DW98" s="7"/>
      <c r="DX98" s="7"/>
      <c r="DY98" s="7"/>
      <c r="DZ98" s="7"/>
      <c r="EA98" s="7"/>
      <c r="EB98" s="7"/>
      <c r="EC98" s="7"/>
      <c r="ED98" s="7"/>
      <c r="EE98" s="30"/>
      <c r="EF98" s="7"/>
      <c r="EG98" s="7"/>
      <c r="EH98" s="7"/>
      <c r="EI98" s="7"/>
      <c r="EJ98" s="7"/>
      <c r="EK98" s="7"/>
      <c r="EL98" s="7"/>
      <c r="EM98" s="7"/>
      <c r="EN98" s="7"/>
      <c r="EO98" s="7"/>
      <c r="EP98" s="7"/>
      <c r="EQ98" s="7"/>
      <c r="ER98" s="7"/>
      <c r="ES98" s="7"/>
      <c r="ET98" s="7"/>
      <c r="EU98" s="7"/>
      <c r="EV98" s="7"/>
      <c r="EW98" s="7"/>
      <c r="EX98" s="7"/>
    </row>
    <row r="99" spans="1:168" x14ac:dyDescent="0.25">
      <c r="A99" s="2"/>
      <c r="B99" s="3"/>
    </row>
    <row r="100" spans="1:168" x14ac:dyDescent="0.25">
      <c r="A100" s="2"/>
      <c r="B100" s="3"/>
    </row>
    <row r="101" spans="1:168" x14ac:dyDescent="0.25">
      <c r="A101" s="2"/>
      <c r="B101" s="3"/>
    </row>
    <row r="102" spans="1:168" x14ac:dyDescent="0.25">
      <c r="A102" s="2"/>
      <c r="B102" s="3"/>
    </row>
    <row r="103" spans="1:168" x14ac:dyDescent="0.25">
      <c r="A103" s="5"/>
      <c r="B103" s="6"/>
      <c r="FJ103" s="7"/>
      <c r="FK103" s="7"/>
      <c r="FL103" s="7"/>
    </row>
    <row r="104" spans="1:168" x14ac:dyDescent="0.25">
      <c r="A104" s="2"/>
      <c r="B104" s="3"/>
    </row>
    <row r="105" spans="1:168" x14ac:dyDescent="0.25">
      <c r="A105" s="2"/>
      <c r="B105" s="3"/>
    </row>
    <row r="106" spans="1:168" x14ac:dyDescent="0.25">
      <c r="A106" s="2"/>
      <c r="B106" s="3"/>
    </row>
    <row r="107" spans="1:168" x14ac:dyDescent="0.25">
      <c r="A107" s="2"/>
      <c r="B107" s="3"/>
    </row>
    <row r="108" spans="1:168" x14ac:dyDescent="0.25">
      <c r="A108" s="2"/>
      <c r="B108" s="3"/>
      <c r="BG108" s="9"/>
      <c r="BH108" s="7"/>
      <c r="BI108" s="7"/>
      <c r="BJ108" s="7"/>
      <c r="BK108" s="7"/>
      <c r="BL108" s="7"/>
      <c r="BM108" s="7"/>
      <c r="BN108" s="7"/>
      <c r="BO108" s="7"/>
      <c r="BP108" s="7"/>
      <c r="BQ108" s="7"/>
      <c r="BR108" s="7"/>
      <c r="BS108" s="7"/>
      <c r="BT108" s="7"/>
      <c r="BU108" s="11"/>
      <c r="BV108" s="9"/>
      <c r="BW108" s="7"/>
      <c r="BX108" s="7"/>
      <c r="BY108" s="7"/>
      <c r="BZ108" s="7"/>
      <c r="CA108" s="7"/>
      <c r="CB108" s="7"/>
      <c r="CC108" s="7"/>
      <c r="CD108" s="7"/>
      <c r="CE108" s="30"/>
      <c r="CF108" s="50"/>
      <c r="CG108" s="7"/>
      <c r="CH108" s="7"/>
      <c r="CI108" s="7"/>
      <c r="CJ108" s="7"/>
      <c r="CK108" s="7"/>
      <c r="CL108" s="7"/>
      <c r="CM108" s="51"/>
      <c r="CN108" s="7"/>
      <c r="CO108" s="7"/>
      <c r="CP108" s="7"/>
      <c r="CQ108" s="7"/>
      <c r="CR108" s="7"/>
      <c r="CS108" s="7"/>
      <c r="CT108" s="7"/>
      <c r="CU108" s="51"/>
      <c r="CV108" s="7"/>
      <c r="CW108" s="7"/>
      <c r="CX108" s="7"/>
      <c r="CY108" s="7"/>
      <c r="CZ108" s="7"/>
      <c r="DA108" s="7"/>
      <c r="DB108" s="7"/>
      <c r="DC108" s="7"/>
      <c r="DD108" s="7"/>
      <c r="DE108" s="7"/>
      <c r="DF108" s="7"/>
      <c r="DG108" s="7"/>
      <c r="DH108" s="7"/>
      <c r="DI108" s="7"/>
      <c r="DJ108" s="7"/>
      <c r="DK108" s="7"/>
      <c r="DL108" s="7"/>
      <c r="DM108" s="7"/>
      <c r="DN108" s="7"/>
      <c r="DO108" s="9"/>
      <c r="DP108" s="7"/>
      <c r="DQ108" s="7"/>
      <c r="DR108" s="30"/>
      <c r="DS108" s="7"/>
      <c r="DT108" s="7"/>
      <c r="DU108" s="7"/>
      <c r="DV108" s="7"/>
      <c r="DW108" s="7"/>
      <c r="DX108" s="7"/>
      <c r="DY108" s="7"/>
      <c r="DZ108" s="7"/>
      <c r="EA108" s="7"/>
      <c r="EB108" s="7"/>
      <c r="EC108" s="7"/>
      <c r="ED108" s="7"/>
      <c r="EE108" s="30"/>
      <c r="EF108" s="7"/>
      <c r="EG108" s="7"/>
      <c r="EH108" s="7"/>
      <c r="EI108" s="7"/>
      <c r="EJ108" s="7"/>
      <c r="EK108" s="7"/>
      <c r="EL108" s="7"/>
      <c r="EM108" s="7"/>
      <c r="EN108" s="7"/>
      <c r="EO108" s="7"/>
      <c r="EP108" s="7"/>
      <c r="EQ108" s="7"/>
      <c r="ER108" s="7"/>
      <c r="ES108" s="7"/>
      <c r="ET108" s="7"/>
      <c r="EU108" s="7"/>
      <c r="EV108" s="7"/>
      <c r="EW108" s="7"/>
      <c r="EX108" s="7"/>
    </row>
    <row r="109" spans="1:168" x14ac:dyDescent="0.25">
      <c r="A109" s="2"/>
      <c r="B109" s="3"/>
    </row>
    <row r="110" spans="1:168" x14ac:dyDescent="0.25">
      <c r="A110" s="2"/>
      <c r="B110" s="3"/>
    </row>
    <row r="111" spans="1:168" x14ac:dyDescent="0.25">
      <c r="A111" s="2"/>
      <c r="B111" s="3"/>
    </row>
    <row r="112" spans="1:168" x14ac:dyDescent="0.25">
      <c r="A112" s="2"/>
      <c r="B112" s="3"/>
    </row>
    <row r="113" spans="1:168" x14ac:dyDescent="0.25">
      <c r="A113" s="5"/>
      <c r="B113" s="6"/>
      <c r="FJ113" s="7"/>
      <c r="FK113" s="7"/>
      <c r="FL113" s="7"/>
    </row>
    <row r="114" spans="1:168" x14ac:dyDescent="0.25">
      <c r="A114" s="2"/>
      <c r="B114" s="3"/>
    </row>
    <row r="115" spans="1:168" x14ac:dyDescent="0.25">
      <c r="A115" s="2"/>
      <c r="B115" s="3"/>
    </row>
    <row r="116" spans="1:168" x14ac:dyDescent="0.25">
      <c r="A116" s="2"/>
      <c r="B116" s="3"/>
    </row>
    <row r="117" spans="1:168" x14ac:dyDescent="0.25">
      <c r="A117" s="2"/>
      <c r="B117" s="3"/>
    </row>
    <row r="118" spans="1:168" x14ac:dyDescent="0.25">
      <c r="A118" s="2"/>
      <c r="B118" s="3"/>
    </row>
    <row r="119" spans="1:168" x14ac:dyDescent="0.25">
      <c r="A119" s="2"/>
      <c r="B119" s="3"/>
    </row>
    <row r="120" spans="1:168" x14ac:dyDescent="0.25">
      <c r="A120" s="2"/>
      <c r="B120" s="3"/>
    </row>
    <row r="121" spans="1:168" x14ac:dyDescent="0.25">
      <c r="A121" s="2"/>
      <c r="B121" s="3"/>
    </row>
    <row r="122" spans="1:168" x14ac:dyDescent="0.25">
      <c r="A122" s="2"/>
      <c r="B122" s="3"/>
    </row>
    <row r="123" spans="1:168" x14ac:dyDescent="0.25">
      <c r="A123" s="2"/>
      <c r="B123" s="3"/>
    </row>
    <row r="124" spans="1:168" x14ac:dyDescent="0.25">
      <c r="A124" s="2"/>
      <c r="B124" s="3"/>
    </row>
    <row r="125" spans="1:168" x14ac:dyDescent="0.25">
      <c r="A125" s="2"/>
      <c r="B125" s="3"/>
    </row>
    <row r="126" spans="1:168" x14ac:dyDescent="0.25">
      <c r="A126" s="2"/>
      <c r="B126" s="3"/>
    </row>
    <row r="127" spans="1:168" x14ac:dyDescent="0.25">
      <c r="A127" s="2"/>
      <c r="B127" s="3"/>
    </row>
    <row r="128" spans="1:168" x14ac:dyDescent="0.25">
      <c r="A128" s="2"/>
      <c r="B128" s="3"/>
    </row>
    <row r="129" spans="1:2" x14ac:dyDescent="0.25">
      <c r="A129" s="2"/>
      <c r="B129" s="3"/>
    </row>
    <row r="130" spans="1:2" x14ac:dyDescent="0.25">
      <c r="A130" s="2"/>
      <c r="B130" s="3"/>
    </row>
    <row r="131" spans="1:2" x14ac:dyDescent="0.25">
      <c r="A131" s="2"/>
      <c r="B131" s="3"/>
    </row>
    <row r="132" spans="1:2" x14ac:dyDescent="0.25">
      <c r="A132" s="2"/>
      <c r="B132" s="3"/>
    </row>
    <row r="133" spans="1:2" x14ac:dyDescent="0.25">
      <c r="A133" s="2"/>
      <c r="B133" s="3"/>
    </row>
    <row r="134" spans="1:2" x14ac:dyDescent="0.25">
      <c r="A134" s="2"/>
      <c r="B134" s="3"/>
    </row>
    <row r="135" spans="1:2" x14ac:dyDescent="0.25">
      <c r="A135" s="2"/>
      <c r="B135" s="3"/>
    </row>
    <row r="136" spans="1:2" x14ac:dyDescent="0.25">
      <c r="A136" s="2"/>
      <c r="B136" s="3"/>
    </row>
    <row r="137" spans="1:2" x14ac:dyDescent="0.25">
      <c r="A137" s="2"/>
      <c r="B137" s="3"/>
    </row>
    <row r="138" spans="1:2" x14ac:dyDescent="0.25">
      <c r="A138" s="2"/>
      <c r="B138" s="3"/>
    </row>
    <row r="139" spans="1:2" x14ac:dyDescent="0.25">
      <c r="A139" s="2"/>
      <c r="B139" s="3"/>
    </row>
    <row r="140" spans="1:2" x14ac:dyDescent="0.25">
      <c r="A140" s="2"/>
      <c r="B140" s="3"/>
    </row>
    <row r="141" spans="1:2" x14ac:dyDescent="0.25">
      <c r="A141" s="2"/>
      <c r="B141" s="3"/>
    </row>
    <row r="142" spans="1:2" x14ac:dyDescent="0.25">
      <c r="A142" s="2"/>
      <c r="B142" s="3"/>
    </row>
    <row r="143" spans="1:2" x14ac:dyDescent="0.25">
      <c r="A143" s="2"/>
      <c r="B143" s="3"/>
    </row>
    <row r="144" spans="1:2" x14ac:dyDescent="0.25">
      <c r="A144" s="2"/>
      <c r="B144" s="3"/>
    </row>
    <row r="145" spans="1:2" x14ac:dyDescent="0.25">
      <c r="A145" s="2"/>
      <c r="B145" s="3"/>
    </row>
    <row r="146" spans="1:2" x14ac:dyDescent="0.25">
      <c r="A146" s="2"/>
      <c r="B146" s="3"/>
    </row>
    <row r="147" spans="1:2" x14ac:dyDescent="0.25">
      <c r="A147" s="2"/>
      <c r="B147" s="3"/>
    </row>
    <row r="148" spans="1:2" x14ac:dyDescent="0.25">
      <c r="A148" s="2"/>
      <c r="B148" s="3"/>
    </row>
    <row r="149" spans="1:2" x14ac:dyDescent="0.25">
      <c r="A149" s="2"/>
      <c r="B149" s="3"/>
    </row>
    <row r="150" spans="1:2" x14ac:dyDescent="0.25">
      <c r="A150" s="2"/>
      <c r="B150" s="3"/>
    </row>
    <row r="151" spans="1:2" x14ac:dyDescent="0.25">
      <c r="A151" s="2"/>
      <c r="B151" s="3"/>
    </row>
    <row r="152" spans="1:2" x14ac:dyDescent="0.25">
      <c r="A152" s="2"/>
      <c r="B152" s="3"/>
    </row>
    <row r="153" spans="1:2" x14ac:dyDescent="0.25">
      <c r="A153" s="2"/>
      <c r="B153" s="3"/>
    </row>
    <row r="154" spans="1:2" x14ac:dyDescent="0.25">
      <c r="A154" s="2"/>
      <c r="B154" s="3"/>
    </row>
    <row r="155" spans="1:2" x14ac:dyDescent="0.25">
      <c r="A155" s="2"/>
      <c r="B155" s="3"/>
    </row>
    <row r="156" spans="1:2" x14ac:dyDescent="0.25">
      <c r="A156" s="2"/>
      <c r="B156" s="3"/>
    </row>
    <row r="157" spans="1:2" x14ac:dyDescent="0.25">
      <c r="A157" s="2"/>
      <c r="B157" s="3"/>
    </row>
    <row r="158" spans="1:2" x14ac:dyDescent="0.25">
      <c r="A158" s="2"/>
      <c r="B158" s="3"/>
    </row>
    <row r="159" spans="1:2" x14ac:dyDescent="0.25">
      <c r="A159" s="2"/>
      <c r="B159" s="3"/>
    </row>
    <row r="160" spans="1:2" x14ac:dyDescent="0.25">
      <c r="A160" s="2"/>
      <c r="B160" s="3"/>
    </row>
    <row r="161" spans="1:168" x14ac:dyDescent="0.25">
      <c r="A161" s="2"/>
      <c r="B161" s="3"/>
    </row>
    <row r="162" spans="1:168" x14ac:dyDescent="0.25">
      <c r="A162" s="2"/>
      <c r="B162" s="3"/>
    </row>
    <row r="163" spans="1:168" x14ac:dyDescent="0.25">
      <c r="A163" s="2"/>
      <c r="B163" s="3"/>
    </row>
    <row r="164" spans="1:168" x14ac:dyDescent="0.25">
      <c r="A164" s="2"/>
      <c r="B164" s="3"/>
    </row>
    <row r="165" spans="1:168" x14ac:dyDescent="0.25">
      <c r="A165" s="2"/>
      <c r="B165" s="3"/>
      <c r="BG165" s="9"/>
      <c r="BH165" s="7"/>
      <c r="BI165" s="7"/>
      <c r="BJ165" s="7"/>
      <c r="BK165" s="7"/>
      <c r="BL165" s="7"/>
      <c r="BM165" s="7"/>
      <c r="BN165" s="7"/>
      <c r="BO165" s="7"/>
      <c r="BP165" s="7"/>
      <c r="BQ165" s="7"/>
      <c r="BR165" s="7"/>
      <c r="BS165" s="7"/>
      <c r="BT165" s="7"/>
      <c r="BU165" s="11"/>
      <c r="BV165" s="9"/>
      <c r="BW165" s="7"/>
      <c r="BX165" s="7"/>
      <c r="BY165" s="7"/>
      <c r="BZ165" s="7"/>
      <c r="CA165" s="7"/>
      <c r="CB165" s="7"/>
      <c r="CC165" s="7"/>
      <c r="CD165" s="7"/>
      <c r="CE165" s="30"/>
      <c r="CF165" s="50"/>
      <c r="CG165" s="7"/>
      <c r="CH165" s="7"/>
      <c r="CI165" s="7"/>
      <c r="CJ165" s="7"/>
      <c r="CK165" s="7"/>
      <c r="CL165" s="7"/>
      <c r="CM165" s="51"/>
      <c r="CN165" s="7"/>
      <c r="CO165" s="7"/>
      <c r="CP165" s="7"/>
      <c r="CQ165" s="7"/>
      <c r="CR165" s="7"/>
      <c r="CS165" s="7"/>
      <c r="CT165" s="7"/>
      <c r="CU165" s="51"/>
      <c r="CV165" s="7"/>
      <c r="CW165" s="7"/>
      <c r="CX165" s="7"/>
      <c r="CY165" s="7"/>
      <c r="CZ165" s="7"/>
      <c r="DA165" s="7"/>
      <c r="DB165" s="7"/>
      <c r="DC165" s="7"/>
      <c r="DD165" s="7"/>
      <c r="DE165" s="7"/>
      <c r="DF165" s="7"/>
      <c r="DG165" s="7"/>
      <c r="DH165" s="7"/>
      <c r="DI165" s="7"/>
      <c r="DJ165" s="7"/>
      <c r="DK165" s="7"/>
      <c r="DL165" s="7"/>
      <c r="DM165" s="7"/>
      <c r="DN165" s="7"/>
      <c r="DO165" s="9"/>
      <c r="DP165" s="7"/>
      <c r="DQ165" s="7"/>
      <c r="DR165" s="30"/>
      <c r="DS165" s="7"/>
      <c r="DT165" s="7"/>
      <c r="DU165" s="7"/>
      <c r="DV165" s="7"/>
      <c r="DW165" s="7"/>
      <c r="DX165" s="7"/>
      <c r="DY165" s="7"/>
      <c r="DZ165" s="7"/>
      <c r="EA165" s="7"/>
      <c r="EB165" s="7"/>
      <c r="EC165" s="7"/>
      <c r="ED165" s="7"/>
      <c r="EE165" s="30"/>
      <c r="EF165" s="7"/>
      <c r="EG165" s="7"/>
      <c r="EH165" s="7"/>
      <c r="EI165" s="7"/>
      <c r="EJ165" s="7"/>
      <c r="EK165" s="7"/>
      <c r="EL165" s="7"/>
      <c r="EM165" s="7"/>
      <c r="EN165" s="7"/>
      <c r="EO165" s="7"/>
      <c r="EP165" s="7"/>
      <c r="EQ165" s="7"/>
      <c r="ER165" s="7"/>
      <c r="ES165" s="7"/>
      <c r="ET165" s="7"/>
      <c r="EU165" s="7"/>
      <c r="EV165" s="7"/>
      <c r="EW165" s="7"/>
      <c r="EX165" s="7"/>
    </row>
    <row r="166" spans="1:168" x14ac:dyDescent="0.25">
      <c r="A166" s="2"/>
      <c r="B166" s="3"/>
    </row>
    <row r="167" spans="1:168" x14ac:dyDescent="0.25">
      <c r="A167" s="2"/>
      <c r="B167" s="3"/>
    </row>
    <row r="168" spans="1:168" x14ac:dyDescent="0.25">
      <c r="A168" s="2"/>
      <c r="B168" s="3"/>
    </row>
    <row r="169" spans="1:168" x14ac:dyDescent="0.25">
      <c r="A169" s="2"/>
      <c r="B169" s="3"/>
    </row>
    <row r="170" spans="1:168" x14ac:dyDescent="0.25">
      <c r="A170" s="5"/>
      <c r="B170" s="6"/>
      <c r="FJ170" s="7"/>
      <c r="FK170" s="7"/>
      <c r="FL170" s="7"/>
    </row>
    <row r="171" spans="1:168" x14ac:dyDescent="0.25">
      <c r="A171" s="2"/>
      <c r="B171" s="3"/>
    </row>
    <row r="172" spans="1:168" x14ac:dyDescent="0.25">
      <c r="A172" s="2"/>
      <c r="B172" s="3"/>
    </row>
    <row r="173" spans="1:168" x14ac:dyDescent="0.25">
      <c r="A173" s="2"/>
      <c r="B173" s="3"/>
    </row>
    <row r="174" spans="1:168" x14ac:dyDescent="0.25">
      <c r="A174" s="2"/>
      <c r="B174" s="3"/>
    </row>
    <row r="175" spans="1:168" x14ac:dyDescent="0.25">
      <c r="A175" s="2"/>
      <c r="B175" s="3"/>
    </row>
    <row r="176" spans="1:168" x14ac:dyDescent="0.25">
      <c r="A176" s="2"/>
      <c r="B176" s="3"/>
    </row>
    <row r="177" spans="1:2" x14ac:dyDescent="0.25">
      <c r="A177" s="2"/>
      <c r="B177" s="3"/>
    </row>
    <row r="178" spans="1:2" x14ac:dyDescent="0.25">
      <c r="A178" s="2"/>
      <c r="B178" s="3"/>
    </row>
    <row r="179" spans="1:2" x14ac:dyDescent="0.25">
      <c r="A179" s="2"/>
      <c r="B179" s="3"/>
    </row>
    <row r="180" spans="1:2" x14ac:dyDescent="0.25">
      <c r="A180" s="2"/>
      <c r="B180" s="3"/>
    </row>
    <row r="181" spans="1:2" x14ac:dyDescent="0.25">
      <c r="A181" s="2"/>
      <c r="B181" s="3"/>
    </row>
    <row r="182" spans="1:2" x14ac:dyDescent="0.25">
      <c r="A182" s="2"/>
      <c r="B182" s="3"/>
    </row>
    <row r="183" spans="1:2" x14ac:dyDescent="0.25">
      <c r="A183" s="2"/>
      <c r="B183" s="3"/>
    </row>
    <row r="184" spans="1:2" x14ac:dyDescent="0.25">
      <c r="A184" s="2"/>
      <c r="B184" s="3"/>
    </row>
    <row r="185" spans="1:2" x14ac:dyDescent="0.25">
      <c r="A185" s="2"/>
      <c r="B185" s="3"/>
    </row>
    <row r="186" spans="1:2" x14ac:dyDescent="0.25">
      <c r="A186" s="2"/>
      <c r="B186" s="3"/>
    </row>
    <row r="187" spans="1:2" x14ac:dyDescent="0.25">
      <c r="A187" s="2"/>
      <c r="B187" s="3"/>
    </row>
    <row r="188" spans="1:2" x14ac:dyDescent="0.25">
      <c r="A188" s="2"/>
      <c r="B188" s="3"/>
    </row>
    <row r="189" spans="1:2" x14ac:dyDescent="0.25">
      <c r="A189" s="2"/>
      <c r="B189" s="3"/>
    </row>
    <row r="190" spans="1:2" x14ac:dyDescent="0.25">
      <c r="A190" s="2"/>
      <c r="B190" s="3"/>
    </row>
    <row r="191" spans="1:2" x14ac:dyDescent="0.25">
      <c r="A191" s="2"/>
      <c r="B191" s="3"/>
    </row>
    <row r="192" spans="1:2" x14ac:dyDescent="0.25">
      <c r="A192" s="2"/>
      <c r="B192" s="3"/>
    </row>
    <row r="193" spans="1:2" x14ac:dyDescent="0.25">
      <c r="A193" s="2"/>
      <c r="B193" s="3"/>
    </row>
    <row r="194" spans="1:2" x14ac:dyDescent="0.25">
      <c r="A194" s="2"/>
      <c r="B194" s="3"/>
    </row>
    <row r="195" spans="1:2" x14ac:dyDescent="0.25">
      <c r="A195" s="2"/>
      <c r="B195" s="3"/>
    </row>
    <row r="196" spans="1:2" x14ac:dyDescent="0.25">
      <c r="A196" s="2"/>
      <c r="B196" s="3"/>
    </row>
    <row r="197" spans="1:2" x14ac:dyDescent="0.25">
      <c r="A197" s="2"/>
      <c r="B197" s="3"/>
    </row>
    <row r="198" spans="1:2" x14ac:dyDescent="0.25">
      <c r="A198" s="2"/>
      <c r="B198" s="3"/>
    </row>
    <row r="199" spans="1:2" x14ac:dyDescent="0.25">
      <c r="A199" s="2"/>
      <c r="B199" s="3"/>
    </row>
    <row r="200" spans="1:2" x14ac:dyDescent="0.25">
      <c r="A200" s="2"/>
      <c r="B200" s="3"/>
    </row>
    <row r="201" spans="1:2" x14ac:dyDescent="0.25">
      <c r="A201" s="2"/>
      <c r="B201" s="3"/>
    </row>
    <row r="202" spans="1:2" x14ac:dyDescent="0.25">
      <c r="A202" s="2"/>
      <c r="B202" s="3"/>
    </row>
    <row r="203" spans="1:2" x14ac:dyDescent="0.25">
      <c r="A203" s="2"/>
      <c r="B203" s="3"/>
    </row>
    <row r="204" spans="1:2" x14ac:dyDescent="0.25">
      <c r="A204" s="2"/>
      <c r="B204" s="3"/>
    </row>
    <row r="205" spans="1:2" x14ac:dyDescent="0.25">
      <c r="A205" s="2"/>
      <c r="B205" s="3"/>
    </row>
    <row r="206" spans="1:2" x14ac:dyDescent="0.25">
      <c r="A206" s="2"/>
      <c r="B206" s="3"/>
    </row>
    <row r="207" spans="1:2" x14ac:dyDescent="0.25">
      <c r="A207" s="2"/>
      <c r="B207" s="3"/>
    </row>
    <row r="208" spans="1:2" x14ac:dyDescent="0.25">
      <c r="A208" s="2"/>
      <c r="B208" s="3"/>
    </row>
    <row r="209" spans="1:168" x14ac:dyDescent="0.25">
      <c r="A209" s="2"/>
      <c r="B209" s="3"/>
    </row>
    <row r="210" spans="1:168" x14ac:dyDescent="0.25">
      <c r="A210" s="2"/>
      <c r="B210" s="3"/>
    </row>
    <row r="211" spans="1:168" x14ac:dyDescent="0.25">
      <c r="A211" s="2"/>
      <c r="B211" s="3"/>
    </row>
    <row r="212" spans="1:168" x14ac:dyDescent="0.25">
      <c r="A212" s="2"/>
      <c r="B212" s="3"/>
    </row>
    <row r="213" spans="1:168" x14ac:dyDescent="0.25">
      <c r="A213" s="2"/>
      <c r="B213" s="3"/>
    </row>
    <row r="214" spans="1:168" x14ac:dyDescent="0.25">
      <c r="A214" s="2"/>
      <c r="B214" s="3"/>
      <c r="BG214" s="9"/>
      <c r="BH214" s="7"/>
      <c r="BI214" s="7"/>
      <c r="BJ214" s="7"/>
      <c r="BK214" s="7"/>
      <c r="BL214" s="7"/>
      <c r="BM214" s="7"/>
      <c r="BN214" s="7"/>
      <c r="BO214" s="7"/>
      <c r="BP214" s="7"/>
      <c r="BQ214" s="7"/>
      <c r="BR214" s="7"/>
      <c r="BS214" s="7"/>
      <c r="BT214" s="7"/>
      <c r="BU214" s="11"/>
      <c r="BV214" s="9"/>
      <c r="BW214" s="7"/>
      <c r="BX214" s="7"/>
      <c r="BY214" s="7"/>
      <c r="BZ214" s="7"/>
      <c r="CA214" s="7"/>
      <c r="CB214" s="7"/>
      <c r="CC214" s="7"/>
      <c r="CD214" s="7"/>
      <c r="CE214" s="30"/>
      <c r="CF214" s="50"/>
      <c r="CG214" s="7"/>
      <c r="CH214" s="7"/>
      <c r="CI214" s="7"/>
      <c r="CJ214" s="7"/>
      <c r="CK214" s="7"/>
      <c r="CL214" s="7"/>
      <c r="CM214" s="51"/>
      <c r="CN214" s="7"/>
      <c r="CO214" s="7"/>
      <c r="CP214" s="7"/>
      <c r="CQ214" s="7"/>
      <c r="CR214" s="7"/>
      <c r="CS214" s="7"/>
      <c r="CT214" s="7"/>
      <c r="CU214" s="51"/>
      <c r="CV214" s="7"/>
      <c r="CW214" s="7"/>
      <c r="CX214" s="7"/>
      <c r="CY214" s="7"/>
      <c r="CZ214" s="7"/>
      <c r="DA214" s="7"/>
      <c r="DB214" s="7"/>
      <c r="DC214" s="7"/>
      <c r="DD214" s="7"/>
      <c r="DE214" s="7"/>
      <c r="DF214" s="7"/>
      <c r="DG214" s="7"/>
      <c r="DH214" s="7"/>
      <c r="DI214" s="7"/>
      <c r="DJ214" s="7"/>
      <c r="DK214" s="7"/>
      <c r="DL214" s="7"/>
      <c r="DM214" s="7"/>
      <c r="DN214" s="7"/>
      <c r="DO214" s="9"/>
      <c r="DP214" s="7"/>
      <c r="DQ214" s="7"/>
      <c r="DR214" s="30"/>
      <c r="DS214" s="7"/>
      <c r="DT214" s="7"/>
      <c r="DU214" s="7"/>
      <c r="DV214" s="7"/>
      <c r="DW214" s="7"/>
      <c r="DX214" s="7"/>
      <c r="DY214" s="7"/>
      <c r="DZ214" s="7"/>
      <c r="EA214" s="7"/>
      <c r="EB214" s="7"/>
      <c r="EC214" s="7"/>
      <c r="ED214" s="7"/>
      <c r="EE214" s="30"/>
      <c r="EF214" s="7"/>
      <c r="EG214" s="7"/>
      <c r="EH214" s="7"/>
      <c r="EI214" s="7"/>
      <c r="EJ214" s="7"/>
      <c r="EK214" s="7"/>
      <c r="EL214" s="7"/>
      <c r="EM214" s="7"/>
      <c r="EN214" s="7"/>
      <c r="EO214" s="7"/>
      <c r="EP214" s="7"/>
      <c r="EQ214" s="7"/>
      <c r="ER214" s="7"/>
      <c r="ES214" s="7"/>
      <c r="ET214" s="7"/>
      <c r="EU214" s="7"/>
      <c r="EV214" s="7"/>
      <c r="EW214" s="7"/>
      <c r="EX214" s="7"/>
    </row>
    <row r="215" spans="1:168" x14ac:dyDescent="0.25">
      <c r="A215" s="2"/>
      <c r="B215" s="3"/>
    </row>
    <row r="216" spans="1:168" x14ac:dyDescent="0.25">
      <c r="A216" s="2"/>
      <c r="B216" s="3"/>
    </row>
    <row r="217" spans="1:168" x14ac:dyDescent="0.25">
      <c r="A217" s="2"/>
      <c r="B217" s="3"/>
    </row>
    <row r="218" spans="1:168" x14ac:dyDescent="0.25">
      <c r="A218" s="2"/>
      <c r="B218" s="3"/>
    </row>
    <row r="219" spans="1:168" x14ac:dyDescent="0.25">
      <c r="A219" s="5"/>
      <c r="B219" s="6"/>
      <c r="FJ219" s="7"/>
      <c r="FK219" s="7"/>
      <c r="FL219" s="7"/>
    </row>
    <row r="220" spans="1:168" x14ac:dyDescent="0.25">
      <c r="A220" s="2"/>
      <c r="B220" s="3"/>
    </row>
    <row r="221" spans="1:168" x14ac:dyDescent="0.25">
      <c r="A221" s="2"/>
      <c r="B221" s="3"/>
    </row>
    <row r="222" spans="1:168" x14ac:dyDescent="0.25">
      <c r="A222" s="2"/>
      <c r="B222" s="3"/>
    </row>
    <row r="223" spans="1:168" x14ac:dyDescent="0.25">
      <c r="A223" s="2"/>
      <c r="B223" s="3"/>
    </row>
    <row r="224" spans="1:168" x14ac:dyDescent="0.25">
      <c r="A224" s="2"/>
      <c r="B224" s="3"/>
    </row>
    <row r="225" spans="1:2" x14ac:dyDescent="0.25">
      <c r="A225" s="2"/>
      <c r="B225" s="3"/>
    </row>
    <row r="226" spans="1:2" x14ac:dyDescent="0.25">
      <c r="A226" s="2"/>
      <c r="B226" s="3"/>
    </row>
    <row r="227" spans="1:2" x14ac:dyDescent="0.25">
      <c r="A227" s="2"/>
      <c r="B227" s="3"/>
    </row>
    <row r="228" spans="1:2" x14ac:dyDescent="0.25">
      <c r="A228" s="2"/>
      <c r="B228" s="3"/>
    </row>
    <row r="229" spans="1:2" x14ac:dyDescent="0.25">
      <c r="A229" s="2"/>
      <c r="B229" s="3"/>
    </row>
    <row r="230" spans="1:2" x14ac:dyDescent="0.25">
      <c r="A230" s="2"/>
      <c r="B230" s="3"/>
    </row>
    <row r="231" spans="1:2" x14ac:dyDescent="0.25">
      <c r="A231" s="2"/>
      <c r="B231" s="3"/>
    </row>
    <row r="232" spans="1:2" x14ac:dyDescent="0.25">
      <c r="A232" s="2"/>
      <c r="B232" s="3"/>
    </row>
    <row r="233" spans="1:2" x14ac:dyDescent="0.25">
      <c r="A233" s="2"/>
      <c r="B233" s="3"/>
    </row>
    <row r="234" spans="1:2" x14ac:dyDescent="0.25">
      <c r="A234" s="2"/>
      <c r="B234" s="3"/>
    </row>
    <row r="235" spans="1:2" x14ac:dyDescent="0.25">
      <c r="A235" s="2"/>
      <c r="B235" s="3"/>
    </row>
    <row r="236" spans="1:2" x14ac:dyDescent="0.25">
      <c r="A236" s="2"/>
      <c r="B236" s="3"/>
    </row>
    <row r="237" spans="1:2" x14ac:dyDescent="0.25">
      <c r="A237" s="2"/>
      <c r="B237" s="3"/>
    </row>
    <row r="238" spans="1:2" x14ac:dyDescent="0.25">
      <c r="A238" s="2"/>
      <c r="B238" s="3"/>
    </row>
    <row r="239" spans="1:2" x14ac:dyDescent="0.25">
      <c r="A239" s="2"/>
      <c r="B239" s="3"/>
    </row>
    <row r="240" spans="1:2" x14ac:dyDescent="0.25">
      <c r="A240" s="2"/>
      <c r="B240" s="3"/>
    </row>
    <row r="241" spans="1:168" x14ac:dyDescent="0.25">
      <c r="A241" s="2"/>
      <c r="B241" s="3"/>
    </row>
    <row r="242" spans="1:168" x14ac:dyDescent="0.25">
      <c r="A242" s="2"/>
      <c r="B242" s="3"/>
    </row>
    <row r="243" spans="1:168" x14ac:dyDescent="0.25">
      <c r="A243" s="2"/>
      <c r="B243" s="3"/>
      <c r="BG243" s="9"/>
      <c r="BH243" s="7"/>
      <c r="BI243" s="7"/>
      <c r="BJ243" s="7"/>
      <c r="BK243" s="7"/>
      <c r="BL243" s="7"/>
      <c r="BM243" s="7"/>
      <c r="BN243" s="7"/>
      <c r="BO243" s="7"/>
      <c r="BP243" s="7"/>
      <c r="BQ243" s="7"/>
      <c r="BR243" s="7"/>
      <c r="BS243" s="7"/>
      <c r="BT243" s="7"/>
      <c r="BU243" s="11"/>
      <c r="BV243" s="9"/>
      <c r="BW243" s="7"/>
      <c r="BX243" s="7"/>
      <c r="BY243" s="7"/>
      <c r="BZ243" s="7"/>
      <c r="CA243" s="7"/>
      <c r="CB243" s="7"/>
      <c r="CC243" s="7"/>
      <c r="CD243" s="7"/>
      <c r="CE243" s="30"/>
      <c r="CF243" s="50"/>
      <c r="CG243" s="7"/>
      <c r="CH243" s="7"/>
      <c r="CI243" s="7"/>
      <c r="CJ243" s="7"/>
      <c r="CK243" s="7"/>
      <c r="CL243" s="7"/>
      <c r="CM243" s="51"/>
      <c r="CN243" s="7"/>
      <c r="CO243" s="7"/>
      <c r="CP243" s="7"/>
      <c r="CQ243" s="7"/>
      <c r="CR243" s="7"/>
      <c r="CS243" s="7"/>
      <c r="CT243" s="7"/>
      <c r="CU243" s="51"/>
      <c r="CV243" s="7"/>
      <c r="CW243" s="7"/>
      <c r="CX243" s="7"/>
      <c r="CY243" s="7"/>
      <c r="CZ243" s="7"/>
      <c r="DA243" s="7"/>
      <c r="DB243" s="7"/>
      <c r="DC243" s="7"/>
      <c r="DD243" s="7"/>
      <c r="DE243" s="7"/>
      <c r="DF243" s="7"/>
      <c r="DG243" s="7"/>
      <c r="DH243" s="7"/>
      <c r="DI243" s="7"/>
      <c r="DJ243" s="7"/>
      <c r="DK243" s="7"/>
      <c r="DL243" s="7"/>
      <c r="DM243" s="7"/>
      <c r="DN243" s="7"/>
      <c r="DO243" s="9"/>
      <c r="DP243" s="7"/>
      <c r="DQ243" s="7"/>
      <c r="DR243" s="30"/>
      <c r="DS243" s="7"/>
      <c r="DT243" s="7"/>
      <c r="DU243" s="7"/>
      <c r="DV243" s="7"/>
      <c r="DW243" s="7"/>
      <c r="DX243" s="7"/>
      <c r="DY243" s="7"/>
      <c r="DZ243" s="7"/>
      <c r="EA243" s="7"/>
      <c r="EB243" s="7"/>
      <c r="EC243" s="7"/>
      <c r="ED243" s="7"/>
      <c r="EE243" s="30"/>
      <c r="EF243" s="7"/>
      <c r="EG243" s="7"/>
      <c r="EH243" s="7"/>
      <c r="EI243" s="7"/>
      <c r="EJ243" s="7"/>
      <c r="EK243" s="7"/>
      <c r="EL243" s="7"/>
      <c r="EM243" s="7"/>
      <c r="EN243" s="7"/>
      <c r="EO243" s="7"/>
      <c r="EP243" s="7"/>
      <c r="EQ243" s="7"/>
      <c r="ER243" s="7"/>
      <c r="ES243" s="7"/>
      <c r="ET243" s="7"/>
      <c r="EU243" s="7"/>
      <c r="EV243" s="7"/>
      <c r="EW243" s="7"/>
      <c r="EX243" s="7"/>
    </row>
    <row r="244" spans="1:168" x14ac:dyDescent="0.25">
      <c r="A244" s="2"/>
      <c r="B244" s="3"/>
    </row>
    <row r="245" spans="1:168" x14ac:dyDescent="0.25">
      <c r="A245" s="2"/>
      <c r="B245" s="3"/>
    </row>
    <row r="246" spans="1:168" x14ac:dyDescent="0.25">
      <c r="A246" s="2"/>
      <c r="B246" s="3"/>
    </row>
    <row r="247" spans="1:168" x14ac:dyDescent="0.25">
      <c r="A247" s="2"/>
      <c r="B247" s="3"/>
    </row>
    <row r="248" spans="1:168" x14ac:dyDescent="0.25">
      <c r="A248" s="5"/>
      <c r="B248" s="6"/>
      <c r="FJ248" s="7"/>
      <c r="FK248" s="7"/>
      <c r="FL248" s="7"/>
    </row>
    <row r="249" spans="1:168" x14ac:dyDescent="0.25">
      <c r="A249" s="2"/>
      <c r="B249" s="3"/>
    </row>
    <row r="250" spans="1:168" x14ac:dyDescent="0.25">
      <c r="A250" s="2"/>
      <c r="B250" s="3"/>
    </row>
    <row r="251" spans="1:168" x14ac:dyDescent="0.25">
      <c r="A251" s="2"/>
      <c r="B251" s="3"/>
    </row>
    <row r="252" spans="1:168" x14ac:dyDescent="0.25">
      <c r="A252" s="2"/>
      <c r="B252" s="3"/>
    </row>
    <row r="253" spans="1:168" x14ac:dyDescent="0.25">
      <c r="A253" s="2"/>
      <c r="B253" s="3"/>
    </row>
    <row r="254" spans="1:168" x14ac:dyDescent="0.25">
      <c r="A254" s="2"/>
      <c r="B254" s="3"/>
    </row>
    <row r="255" spans="1:168" x14ac:dyDescent="0.25">
      <c r="A255" s="2"/>
      <c r="B255" s="3"/>
    </row>
    <row r="256" spans="1:168" x14ac:dyDescent="0.25">
      <c r="A256" s="2"/>
      <c r="B256" s="3"/>
    </row>
    <row r="257" spans="1:168" x14ac:dyDescent="0.25">
      <c r="A257" s="2"/>
      <c r="B257" s="3"/>
    </row>
    <row r="258" spans="1:168" x14ac:dyDescent="0.25">
      <c r="A258" s="2"/>
      <c r="B258" s="3"/>
    </row>
    <row r="259" spans="1:168" x14ac:dyDescent="0.25">
      <c r="A259" s="2"/>
      <c r="B259" s="3"/>
    </row>
    <row r="260" spans="1:168" x14ac:dyDescent="0.25">
      <c r="A260" s="2"/>
      <c r="B260" s="3"/>
    </row>
    <row r="261" spans="1:168" x14ac:dyDescent="0.25">
      <c r="A261" s="2"/>
      <c r="B261" s="3"/>
    </row>
    <row r="262" spans="1:168" x14ac:dyDescent="0.25">
      <c r="A262" s="2"/>
      <c r="B262" s="3"/>
    </row>
    <row r="263" spans="1:168" x14ac:dyDescent="0.25">
      <c r="A263" s="2"/>
      <c r="B263" s="3"/>
    </row>
    <row r="264" spans="1:168" x14ac:dyDescent="0.25">
      <c r="A264" s="2"/>
      <c r="B264" s="3"/>
    </row>
    <row r="265" spans="1:168" x14ac:dyDescent="0.25">
      <c r="A265" s="2"/>
      <c r="B265" s="3"/>
    </row>
    <row r="266" spans="1:168" x14ac:dyDescent="0.25">
      <c r="A266" s="2"/>
      <c r="B266" s="3"/>
    </row>
    <row r="267" spans="1:168" x14ac:dyDescent="0.25">
      <c r="A267" s="2"/>
      <c r="B267" s="3"/>
      <c r="BG267" s="9"/>
      <c r="BH267" s="7"/>
      <c r="BI267" s="7"/>
      <c r="BJ267" s="7"/>
      <c r="BK267" s="7"/>
      <c r="BL267" s="7"/>
      <c r="BM267" s="7"/>
      <c r="BN267" s="7"/>
      <c r="BO267" s="7"/>
      <c r="BP267" s="7"/>
      <c r="BQ267" s="7"/>
      <c r="BR267" s="7"/>
      <c r="BS267" s="7"/>
      <c r="BT267" s="7"/>
      <c r="BU267" s="11"/>
      <c r="BV267" s="9"/>
      <c r="BW267" s="7"/>
      <c r="BX267" s="7"/>
      <c r="BY267" s="7"/>
      <c r="BZ267" s="7"/>
      <c r="CA267" s="7"/>
      <c r="CB267" s="7"/>
      <c r="CC267" s="7"/>
      <c r="CD267" s="7"/>
      <c r="CE267" s="30"/>
      <c r="CF267" s="50"/>
      <c r="CG267" s="7"/>
      <c r="CH267" s="7"/>
      <c r="CI267" s="7"/>
      <c r="CJ267" s="7"/>
      <c r="CK267" s="7"/>
      <c r="CL267" s="7"/>
      <c r="CM267" s="51"/>
      <c r="CN267" s="7"/>
      <c r="CO267" s="7"/>
      <c r="CP267" s="7"/>
      <c r="CQ267" s="7"/>
      <c r="CR267" s="7"/>
      <c r="CS267" s="7"/>
      <c r="CT267" s="7"/>
      <c r="CU267" s="51"/>
      <c r="CV267" s="7"/>
      <c r="CW267" s="7"/>
      <c r="CX267" s="7"/>
      <c r="CY267" s="7"/>
      <c r="CZ267" s="7"/>
      <c r="DA267" s="7"/>
      <c r="DB267" s="7"/>
      <c r="DC267" s="7"/>
      <c r="DD267" s="7"/>
      <c r="DE267" s="7"/>
      <c r="DF267" s="7"/>
      <c r="DG267" s="7"/>
      <c r="DH267" s="7"/>
      <c r="DI267" s="7"/>
      <c r="DJ267" s="7"/>
      <c r="DK267" s="7"/>
      <c r="DL267" s="7"/>
      <c r="DM267" s="7"/>
      <c r="DN267" s="7"/>
      <c r="DO267" s="9"/>
      <c r="DP267" s="7"/>
      <c r="DQ267" s="7"/>
      <c r="DR267" s="30"/>
      <c r="DS267" s="7"/>
      <c r="DT267" s="7"/>
      <c r="DU267" s="7"/>
      <c r="DV267" s="7"/>
      <c r="DW267" s="7"/>
      <c r="DX267" s="7"/>
      <c r="DY267" s="7"/>
      <c r="DZ267" s="7"/>
      <c r="EA267" s="7"/>
      <c r="EB267" s="7"/>
      <c r="EC267" s="7"/>
      <c r="ED267" s="7"/>
      <c r="EE267" s="30"/>
      <c r="EF267" s="7"/>
      <c r="EG267" s="7"/>
      <c r="EH267" s="7"/>
      <c r="EI267" s="7"/>
      <c r="EJ267" s="7"/>
      <c r="EK267" s="7"/>
      <c r="EL267" s="7"/>
      <c r="EM267" s="7"/>
      <c r="EN267" s="7"/>
      <c r="EO267" s="7"/>
      <c r="EP267" s="7"/>
      <c r="EQ267" s="7"/>
      <c r="ER267" s="7"/>
      <c r="ES267" s="7"/>
      <c r="ET267" s="7"/>
      <c r="EU267" s="7"/>
      <c r="EV267" s="7"/>
      <c r="EW267" s="7"/>
      <c r="EX267" s="7"/>
    </row>
    <row r="268" spans="1:168" x14ac:dyDescent="0.25">
      <c r="A268" s="2"/>
      <c r="B268" s="3"/>
      <c r="BG268" s="9"/>
      <c r="BH268" s="7"/>
      <c r="BI268" s="7"/>
      <c r="BJ268" s="7"/>
      <c r="BK268" s="7"/>
      <c r="BL268" s="7"/>
      <c r="BM268" s="7"/>
      <c r="BN268" s="7"/>
      <c r="BO268" s="7"/>
      <c r="BP268" s="7"/>
      <c r="BQ268" s="7"/>
      <c r="BR268" s="7"/>
      <c r="BS268" s="7"/>
      <c r="BT268" s="7"/>
      <c r="BU268" s="11"/>
      <c r="BV268" s="9"/>
      <c r="BW268" s="7"/>
      <c r="BX268" s="7"/>
      <c r="BY268" s="7"/>
      <c r="BZ268" s="7"/>
      <c r="CA268" s="7"/>
      <c r="CB268" s="7"/>
      <c r="CC268" s="7"/>
      <c r="CD268" s="7"/>
      <c r="CE268" s="30"/>
      <c r="CF268" s="50"/>
      <c r="CG268" s="7"/>
      <c r="CH268" s="7"/>
      <c r="CI268" s="7"/>
      <c r="CJ268" s="7"/>
      <c r="CK268" s="7"/>
      <c r="CL268" s="7"/>
      <c r="CM268" s="51"/>
      <c r="CN268" s="7"/>
      <c r="CO268" s="7"/>
      <c r="CP268" s="7"/>
      <c r="CQ268" s="7"/>
      <c r="CR268" s="7"/>
      <c r="CS268" s="7"/>
      <c r="CT268" s="7"/>
      <c r="CU268" s="51"/>
      <c r="CV268" s="7"/>
      <c r="CW268" s="7"/>
      <c r="CX268" s="7"/>
      <c r="CY268" s="7"/>
      <c r="CZ268" s="7"/>
      <c r="DA268" s="7"/>
      <c r="DB268" s="7"/>
      <c r="DC268" s="7"/>
      <c r="DD268" s="7"/>
      <c r="DE268" s="7"/>
      <c r="DF268" s="7"/>
      <c r="DG268" s="7"/>
      <c r="DH268" s="7"/>
      <c r="DI268" s="7"/>
      <c r="DJ268" s="7"/>
      <c r="DK268" s="7"/>
      <c r="DL268" s="7"/>
      <c r="DM268" s="7"/>
      <c r="DN268" s="7"/>
      <c r="DO268" s="9"/>
      <c r="DP268" s="7"/>
      <c r="DQ268" s="7"/>
      <c r="DR268" s="30"/>
      <c r="DS268" s="7"/>
      <c r="DT268" s="7"/>
      <c r="DU268" s="7"/>
      <c r="DV268" s="7"/>
      <c r="DW268" s="7"/>
      <c r="DX268" s="7"/>
      <c r="DY268" s="7"/>
      <c r="DZ268" s="7"/>
      <c r="EA268" s="7"/>
      <c r="EB268" s="7"/>
      <c r="EC268" s="7"/>
      <c r="ED268" s="7"/>
      <c r="EE268" s="30"/>
      <c r="EF268" s="7"/>
      <c r="EG268" s="7"/>
      <c r="EH268" s="7"/>
      <c r="EI268" s="7"/>
      <c r="EJ268" s="7"/>
      <c r="EK268" s="7"/>
      <c r="EL268" s="7"/>
      <c r="EM268" s="7"/>
      <c r="EN268" s="7"/>
      <c r="EO268" s="7"/>
      <c r="EP268" s="7"/>
      <c r="EQ268" s="7"/>
      <c r="ER268" s="7"/>
      <c r="ES268" s="7"/>
      <c r="ET268" s="7"/>
      <c r="EU268" s="7"/>
      <c r="EV268" s="7"/>
      <c r="EW268" s="7"/>
      <c r="EX268" s="7"/>
    </row>
    <row r="269" spans="1:168" x14ac:dyDescent="0.25">
      <c r="A269" s="2"/>
      <c r="B269" s="3"/>
    </row>
    <row r="270" spans="1:168" x14ac:dyDescent="0.25">
      <c r="A270" s="2"/>
      <c r="B270" s="3"/>
    </row>
    <row r="271" spans="1:168" x14ac:dyDescent="0.25">
      <c r="A271" s="2"/>
      <c r="B271" s="3"/>
    </row>
    <row r="272" spans="1:168" x14ac:dyDescent="0.25">
      <c r="A272" s="5"/>
      <c r="B272" s="6"/>
      <c r="FJ272" s="7"/>
      <c r="FK272" s="7"/>
      <c r="FL272" s="7"/>
    </row>
    <row r="273" spans="1:168" x14ac:dyDescent="0.25">
      <c r="A273" s="5"/>
      <c r="B273" s="6"/>
      <c r="FJ273" s="7"/>
      <c r="FK273" s="7"/>
      <c r="FL273" s="7"/>
    </row>
    <row r="274" spans="1:168" x14ac:dyDescent="0.25">
      <c r="A274" s="2"/>
      <c r="B274" s="3"/>
    </row>
    <row r="275" spans="1:168" x14ac:dyDescent="0.25">
      <c r="A275" s="2"/>
      <c r="B275" s="3"/>
    </row>
    <row r="276" spans="1:168" x14ac:dyDescent="0.25">
      <c r="A276" s="2"/>
      <c r="B276" s="3"/>
    </row>
    <row r="277" spans="1:168" x14ac:dyDescent="0.25">
      <c r="A277" s="2"/>
      <c r="B277" s="3"/>
    </row>
    <row r="278" spans="1:168" x14ac:dyDescent="0.25">
      <c r="A278" s="2"/>
      <c r="B278" s="3"/>
    </row>
    <row r="279" spans="1:168" x14ac:dyDescent="0.25">
      <c r="A279" s="2"/>
      <c r="B279" s="3"/>
    </row>
    <row r="280" spans="1:168" x14ac:dyDescent="0.25">
      <c r="A280" s="2"/>
      <c r="B280" s="3"/>
    </row>
    <row r="281" spans="1:168" x14ac:dyDescent="0.25">
      <c r="A281" s="2"/>
      <c r="B281" s="3"/>
    </row>
    <row r="282" spans="1:168" x14ac:dyDescent="0.25">
      <c r="A282" s="2"/>
      <c r="B282" s="3"/>
    </row>
    <row r="283" spans="1:168" x14ac:dyDescent="0.25">
      <c r="A283" s="2"/>
      <c r="B283" s="3"/>
    </row>
    <row r="284" spans="1:168" x14ac:dyDescent="0.25">
      <c r="A284" s="2"/>
      <c r="B284" s="3"/>
    </row>
    <row r="285" spans="1:168" x14ac:dyDescent="0.25">
      <c r="A285" s="2"/>
      <c r="B285" s="3"/>
    </row>
    <row r="286" spans="1:168" x14ac:dyDescent="0.25">
      <c r="A286" s="2"/>
      <c r="B286" s="3"/>
    </row>
    <row r="287" spans="1:168" x14ac:dyDescent="0.25">
      <c r="A287" s="2"/>
      <c r="B287" s="3"/>
    </row>
    <row r="288" spans="1:168" x14ac:dyDescent="0.25">
      <c r="A288" s="2"/>
      <c r="B288" s="3"/>
    </row>
    <row r="289" spans="1:2" x14ac:dyDescent="0.25">
      <c r="A289" s="2"/>
      <c r="B289" s="3"/>
    </row>
    <row r="290" spans="1:2" x14ac:dyDescent="0.25">
      <c r="A290" s="2"/>
      <c r="B290" s="3"/>
    </row>
    <row r="291" spans="1:2" x14ac:dyDescent="0.25">
      <c r="A291" s="2"/>
      <c r="B291" s="3"/>
    </row>
    <row r="292" spans="1:2" x14ac:dyDescent="0.25">
      <c r="A292" s="2"/>
      <c r="B292" s="3"/>
    </row>
    <row r="293" spans="1:2" x14ac:dyDescent="0.25">
      <c r="A293" s="2"/>
      <c r="B293" s="3"/>
    </row>
    <row r="294" spans="1:2" x14ac:dyDescent="0.25">
      <c r="A294" s="2"/>
      <c r="B294" s="3"/>
    </row>
    <row r="295" spans="1:2" x14ac:dyDescent="0.25">
      <c r="A295" s="2"/>
      <c r="B295" s="3"/>
    </row>
    <row r="296" spans="1:2" x14ac:dyDescent="0.25">
      <c r="A296" s="2"/>
      <c r="B296" s="3"/>
    </row>
    <row r="297" spans="1:2" x14ac:dyDescent="0.25">
      <c r="A297" s="2"/>
      <c r="B297" s="3"/>
    </row>
    <row r="298" spans="1:2" x14ac:dyDescent="0.25">
      <c r="A298" s="2"/>
      <c r="B298" s="3"/>
    </row>
    <row r="299" spans="1:2" x14ac:dyDescent="0.25">
      <c r="A299" s="2"/>
      <c r="B299" s="3"/>
    </row>
    <row r="300" spans="1:2" x14ac:dyDescent="0.25">
      <c r="A300" s="2"/>
      <c r="B300" s="3"/>
    </row>
    <row r="301" spans="1:2" x14ac:dyDescent="0.25">
      <c r="A301" s="2"/>
      <c r="B301" s="3"/>
    </row>
    <row r="302" spans="1:2" x14ac:dyDescent="0.25">
      <c r="A302" s="2"/>
      <c r="B302" s="3"/>
    </row>
    <row r="303" spans="1:2" x14ac:dyDescent="0.25">
      <c r="A303" s="2"/>
      <c r="B303" s="3"/>
    </row>
    <row r="304" spans="1:2" x14ac:dyDescent="0.25">
      <c r="A304" s="2"/>
      <c r="B304" s="3"/>
    </row>
    <row r="305" spans="1:2" x14ac:dyDescent="0.25">
      <c r="A305" s="2"/>
      <c r="B305" s="3"/>
    </row>
    <row r="306" spans="1:2" x14ac:dyDescent="0.25">
      <c r="A306" s="2"/>
      <c r="B306" s="3"/>
    </row>
    <row r="307" spans="1:2" x14ac:dyDescent="0.25">
      <c r="A307" s="2"/>
      <c r="B307" s="3"/>
    </row>
    <row r="308" spans="1:2" x14ac:dyDescent="0.25">
      <c r="A308" s="2"/>
      <c r="B308" s="3"/>
    </row>
    <row r="309" spans="1:2" x14ac:dyDescent="0.25">
      <c r="A309" s="2"/>
      <c r="B309" s="3"/>
    </row>
    <row r="310" spans="1:2" x14ac:dyDescent="0.25">
      <c r="A310" s="2"/>
      <c r="B310" s="3"/>
    </row>
    <row r="311" spans="1:2" x14ac:dyDescent="0.25">
      <c r="A311" s="2"/>
      <c r="B311" s="3"/>
    </row>
    <row r="312" spans="1:2" x14ac:dyDescent="0.25">
      <c r="A312" s="4"/>
      <c r="B312" s="3"/>
    </row>
    <row r="313" spans="1:2" x14ac:dyDescent="0.25">
      <c r="A313" s="4"/>
      <c r="B313" s="3"/>
    </row>
    <row r="314" spans="1:2" x14ac:dyDescent="0.25">
      <c r="A314" s="4"/>
      <c r="B314" s="3"/>
    </row>
    <row r="315" spans="1:2" x14ac:dyDescent="0.25">
      <c r="A315" s="4"/>
      <c r="B315" s="3"/>
    </row>
    <row r="316" spans="1:2" x14ac:dyDescent="0.25">
      <c r="A316" s="4"/>
      <c r="B316" s="3"/>
    </row>
    <row r="317" spans="1:2" x14ac:dyDescent="0.25">
      <c r="A317" s="4"/>
      <c r="B317" s="3"/>
    </row>
    <row r="318" spans="1:2" x14ac:dyDescent="0.25">
      <c r="A318" s="4"/>
      <c r="B318" s="3"/>
    </row>
    <row r="319" spans="1:2" x14ac:dyDescent="0.25">
      <c r="A319" s="4"/>
      <c r="B319" s="3"/>
    </row>
    <row r="320" spans="1:2" x14ac:dyDescent="0.25">
      <c r="A320" s="4"/>
      <c r="B320" s="3"/>
    </row>
  </sheetData>
  <mergeCells count="1">
    <mergeCell ref="A1:B1"/>
  </mergeCells>
  <phoneticPr fontId="9" type="noConversion"/>
  <conditionalFormatting sqref="D2:N2 FD2:FI2">
    <cfRule type="expression" dxfId="28" priority="14">
      <formula>WEEKDAY($A2,2)=6</formula>
    </cfRule>
    <cfRule type="expression" dxfId="27" priority="15">
      <formula>WEEKDAY($A2,2)=7</formula>
    </cfRule>
  </conditionalFormatting>
  <conditionalFormatting sqref="W2:AV2">
    <cfRule type="expression" dxfId="26" priority="12">
      <formula>WEEKDAY($A2,2)=6</formula>
    </cfRule>
    <cfRule type="expression" dxfId="25" priority="13">
      <formula>WEEKDAY($A2,2)=7</formula>
    </cfRule>
  </conditionalFormatting>
  <conditionalFormatting sqref="W2:AV1048576">
    <cfRule type="cellIs" dxfId="24" priority="11" operator="equal">
      <formula>0</formula>
    </cfRule>
  </conditionalFormatting>
  <conditionalFormatting sqref="BM2:BU2">
    <cfRule type="expression" dxfId="23" priority="8">
      <formula>WEEKDAY($A2,2)=7</formula>
    </cfRule>
    <cfRule type="expression" dxfId="22" priority="9">
      <formula>WEEKDAY($A2,2)=6</formula>
    </cfRule>
  </conditionalFormatting>
  <conditionalFormatting sqref="BZ2:CJ2 CN2:DN2">
    <cfRule type="expression" dxfId="21" priority="6">
      <formula>WEEKDAY($A2,2)=6</formula>
    </cfRule>
    <cfRule type="expression" dxfId="20" priority="7">
      <formula>WEEKDAY($A2,2)=7</formula>
    </cfRule>
  </conditionalFormatting>
  <conditionalFormatting sqref="CE3:CY1048576">
    <cfRule type="cellIs" dxfId="19" priority="10" operator="equal">
      <formula>0</formula>
    </cfRule>
  </conditionalFormatting>
  <conditionalFormatting sqref="DR2:EZ2">
    <cfRule type="expression" dxfId="18" priority="3">
      <formula>WEEKDAY($A2,2)=6</formula>
    </cfRule>
    <cfRule type="expression" dxfId="17" priority="4">
      <formula>WEEKDAY($A2,2)=7</formula>
    </cfRule>
  </conditionalFormatting>
  <conditionalFormatting sqref="EQ2:EZ2">
    <cfRule type="expression" dxfId="16" priority="5">
      <formula>WEEKDAY($A2,2)=6</formula>
    </cfRule>
  </conditionalFormatting>
  <conditionalFormatting sqref="FM1:GE2">
    <cfRule type="expression" dxfId="15" priority="35">
      <formula>WEEKDAY($A1,2)=6</formula>
    </cfRule>
    <cfRule type="expression" dxfId="14" priority="36">
      <formula>WEEKDAY($A1,2)=7</formula>
    </cfRule>
  </conditionalFormatting>
  <conditionalFormatting sqref="CK2:CM2">
    <cfRule type="expression" dxfId="3" priority="2">
      <formula>WEEKDAY($A2,2)=7</formula>
    </cfRule>
  </conditionalFormatting>
  <conditionalFormatting sqref="CK2:CM2">
    <cfRule type="expression" dxfId="2" priority="1">
      <formula>WEEKDAY($A2,2)=6</formula>
    </cfRule>
  </conditionalFormatting>
  <pageMargins left="0.7" right="0.7" top="0.78740157499999996" bottom="0.78740157499999996" header="0.3" footer="0.3"/>
  <customProperties>
    <customPr name="_pios_id" r:id="rId1"/>
  </customPropertie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687C-AF08-47D9-9CC2-BF158067E5E5}">
  <sheetPr codeName="Tabelle5"/>
  <dimension ref="A1:T20"/>
  <sheetViews>
    <sheetView tabSelected="1" workbookViewId="0">
      <selection activeCell="M22" sqref="M22"/>
    </sheetView>
  </sheetViews>
  <sheetFormatPr baseColWidth="10" defaultRowHeight="15" x14ac:dyDescent="0.25"/>
  <cols>
    <col min="1" max="1" width="0.7109375" style="72" customWidth="1"/>
    <col min="2" max="16384" width="11.42578125" style="36"/>
  </cols>
  <sheetData>
    <row r="1" spans="20:20" s="72" customFormat="1" ht="3" customHeight="1" x14ac:dyDescent="0.25"/>
    <row r="2" spans="20:20" x14ac:dyDescent="0.25">
      <c r="T2" s="73"/>
    </row>
    <row r="5" spans="20:20" x14ac:dyDescent="0.25">
      <c r="T5" s="73"/>
    </row>
    <row r="13" spans="20:20" x14ac:dyDescent="0.25">
      <c r="T13" s="73"/>
    </row>
    <row r="16" spans="20:20" x14ac:dyDescent="0.25">
      <c r="T16" s="73"/>
    </row>
    <row r="20" spans="20:20" x14ac:dyDescent="0.25">
      <c r="T20" s="73"/>
    </row>
  </sheetData>
  <pageMargins left="0.7" right="0.7" top="0.78740157499999996" bottom="0.78740157499999996"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Tagesdaten</vt:lpstr>
      <vt:lpstr>Wochenauswertung</vt:lpstr>
      <vt:lpstr>Monatsauswertung</vt:lpstr>
      <vt:lpstr>Quartal-Jahresauswertung</vt:lpstr>
      <vt:lpstr>Diagramm</vt:lpstr>
      <vt:lpstr>KW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 Kremser</dc:creator>
  <cp:lastModifiedBy>Jürgen Kremser</cp:lastModifiedBy>
  <dcterms:created xsi:type="dcterms:W3CDTF">2025-01-15T07:08:12Z</dcterms:created>
  <dcterms:modified xsi:type="dcterms:W3CDTF">2025-12-08T02:47:10Z</dcterms:modified>
</cp:coreProperties>
</file>