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OWNLOAD\"/>
    </mc:Choice>
  </mc:AlternateContent>
  <bookViews>
    <workbookView xWindow="0" yWindow="0" windowWidth="38400" windowHeight="1749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5" i="1" l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L15" i="1" a="1"/>
  <c r="L15" i="1" s="1"/>
  <c r="M14" i="1"/>
  <c r="B14" i="1"/>
  <c r="M13" i="1"/>
  <c r="B13" i="1"/>
  <c r="M12" i="1"/>
  <c r="B12" i="1"/>
  <c r="M11" i="1"/>
  <c r="B11" i="1"/>
  <c r="M10" i="1"/>
  <c r="B10" i="1"/>
  <c r="M9" i="1"/>
  <c r="B9" i="1"/>
  <c r="M8" i="1"/>
  <c r="B8" i="1"/>
  <c r="M7" i="1"/>
  <c r="B7" i="1"/>
  <c r="B6" i="1"/>
  <c r="B5" i="1"/>
  <c r="B4" i="1"/>
  <c r="L3" i="1"/>
  <c r="B3" i="1"/>
  <c r="L2" i="1" a="1"/>
  <c r="L2" i="1" s="1"/>
  <c r="D2" i="1"/>
  <c r="C2" i="1"/>
  <c r="M5" i="1" l="1"/>
  <c r="C8" i="1"/>
  <c r="D8" i="1" s="1"/>
  <c r="C9" i="1"/>
  <c r="D9" i="1" s="1"/>
  <c r="C14" i="1"/>
  <c r="D14" i="1" s="1"/>
  <c r="C10" i="1"/>
  <c r="D10" i="1" s="1"/>
  <c r="C11" i="1"/>
  <c r="D11" i="1" s="1"/>
  <c r="C7" i="1"/>
  <c r="D7" i="1" s="1"/>
  <c r="C13" i="1"/>
  <c r="D13" i="1" s="1"/>
  <c r="C4" i="1"/>
  <c r="D4" i="1" s="1"/>
  <c r="C5" i="1"/>
  <c r="D5" i="1" s="1"/>
  <c r="C12" i="1"/>
  <c r="D12" i="1" s="1"/>
  <c r="M6" i="1"/>
  <c r="C6" i="1"/>
  <c r="D6" i="1" s="1"/>
  <c r="C3" i="1"/>
  <c r="D3" i="1" s="1"/>
</calcChain>
</file>

<file path=xl/sharedStrings.xml><?xml version="1.0" encoding="utf-8"?>
<sst xmlns="http://schemas.openxmlformats.org/spreadsheetml/2006/main" count="35" uniqueCount="20">
  <si>
    <t>Anzahl der Arbeitstage pro Monat ohne Samstag, Sonntag, Feiertag und sonstige freie Tage</t>
  </si>
  <si>
    <t>Monat</t>
  </si>
  <si>
    <t>Datum für laufendes Jahr eingeben in Form z.B.  01.01.2026</t>
  </si>
  <si>
    <t>Datum</t>
  </si>
  <si>
    <t>Wochentag</t>
  </si>
  <si>
    <t>Feiertag</t>
  </si>
  <si>
    <t>Frei-Urlaub-Krank</t>
  </si>
  <si>
    <t>Neujahr</t>
  </si>
  <si>
    <t>Internationaler Frauentag</t>
  </si>
  <si>
    <t>Frei</t>
  </si>
  <si>
    <t>Karfreitag</t>
  </si>
  <si>
    <t>Urlaub</t>
  </si>
  <si>
    <t>Ostermontag</t>
  </si>
  <si>
    <t>Krank</t>
  </si>
  <si>
    <t>Tag der Arbeit</t>
  </si>
  <si>
    <t>Christi Himmelfahrt</t>
  </si>
  <si>
    <t>Pfingstmontag</t>
  </si>
  <si>
    <t>Tag der Deutschen Einheit</t>
  </si>
  <si>
    <t>1. Weihnachtsfeiertag</t>
  </si>
  <si>
    <t>2. Weihnachtsfeiertag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</si>
</sst>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yyyy"/>
  </numFmts>
  <fonts count="11">
    <font>
      <sz val="11"/>
      <color theme="1"/>
      <name val="Calibri"/>
      <family val="2"/>
      <scheme val="minor"/>
    </font>
    <font>
      <sz val="20"/>
      <color rgb="FF92D050"/>
      <name val="Calibri"/>
      <family val="2"/>
      <scheme val="minor"/>
    </font>
    <font>
      <sz val="14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4"/>
      <name val="Calibri"/>
      <family val="2"/>
      <scheme val="minor"/>
    </font>
    <font>
      <sz val="36"/>
      <color theme="9"/>
      <name val="Calibri"/>
      <family val="2"/>
      <scheme val="minor"/>
    </font>
    <font>
      <b/>
      <sz val="14"/>
      <color theme="4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ptos Narrow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4472C4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ashed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3" borderId="0" xfId="0" applyFill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8" fillId="3" borderId="0" xfId="0" applyFont="1" applyFill="1" applyProtection="1">
      <protection hidden="1"/>
    </xf>
    <xf numFmtId="14" fontId="2" fillId="2" borderId="21" xfId="0" applyNumberFormat="1" applyFont="1" applyFill="1" applyBorder="1" applyAlignment="1" applyProtection="1">
      <alignment horizontal="center" vertical="center"/>
      <protection hidden="1"/>
    </xf>
    <xf numFmtId="14" fontId="2" fillId="2" borderId="22" xfId="0" applyNumberFormat="1" applyFont="1" applyFill="1" applyBorder="1" applyAlignment="1" applyProtection="1">
      <alignment horizontal="center" vertical="center"/>
      <protection hidden="1"/>
    </xf>
    <xf numFmtId="14" fontId="2" fillId="2" borderId="23" xfId="0" applyNumberFormat="1" applyFont="1" applyFill="1" applyBorder="1" applyAlignment="1" applyProtection="1">
      <alignment horizontal="center" vertical="center"/>
      <protection hidden="1"/>
    </xf>
    <xf numFmtId="14" fontId="4" fillId="4" borderId="24" xfId="0" applyNumberFormat="1" applyFont="1" applyFill="1" applyBorder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hidden="1"/>
    </xf>
    <xf numFmtId="0" fontId="4" fillId="4" borderId="26" xfId="0" applyFont="1" applyFill="1" applyBorder="1" applyAlignment="1" applyProtection="1">
      <alignment horizontal="left" indent="1"/>
      <protection locked="0"/>
    </xf>
    <xf numFmtId="14" fontId="4" fillId="4" borderId="29" xfId="0" applyNumberFormat="1" applyFont="1" applyFill="1" applyBorder="1" applyAlignment="1" applyProtection="1">
      <alignment horizontal="center" vertical="center"/>
      <protection locked="0"/>
    </xf>
    <xf numFmtId="0" fontId="4" fillId="4" borderId="30" xfId="0" applyFont="1" applyFill="1" applyBorder="1" applyAlignment="1" applyProtection="1">
      <alignment horizontal="center" vertical="center"/>
      <protection hidden="1"/>
    </xf>
    <xf numFmtId="0" fontId="4" fillId="4" borderId="31" xfId="0" applyFont="1" applyFill="1" applyBorder="1" applyAlignment="1" applyProtection="1">
      <alignment horizontal="left" indent="1"/>
      <protection locked="0"/>
    </xf>
    <xf numFmtId="164" fontId="4" fillId="5" borderId="9" xfId="0" applyNumberFormat="1" applyFont="1" applyFill="1" applyBorder="1" applyAlignment="1" applyProtection="1">
      <alignment horizontal="right" vertical="center"/>
      <protection hidden="1"/>
    </xf>
    <xf numFmtId="1" fontId="4" fillId="5" borderId="10" xfId="0" applyNumberFormat="1" applyFont="1" applyFill="1" applyBorder="1" applyAlignment="1" applyProtection="1">
      <alignment horizontal="center" vertical="center"/>
      <protection hidden="1"/>
    </xf>
    <xf numFmtId="0" fontId="4" fillId="5" borderId="10" xfId="0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hidden="1"/>
    </xf>
    <xf numFmtId="165" fontId="0" fillId="5" borderId="0" xfId="0" applyNumberFormat="1" applyFill="1" applyProtection="1">
      <protection hidden="1"/>
    </xf>
    <xf numFmtId="14" fontId="0" fillId="5" borderId="0" xfId="0" applyNumberFormat="1" applyFill="1" applyProtection="1">
      <protection hidden="1"/>
    </xf>
    <xf numFmtId="0" fontId="9" fillId="5" borderId="0" xfId="0" applyFont="1" applyFill="1" applyProtection="1">
      <protection hidden="1"/>
    </xf>
    <xf numFmtId="164" fontId="4" fillId="5" borderId="19" xfId="0" applyNumberFormat="1" applyFont="1" applyFill="1" applyBorder="1" applyAlignment="1" applyProtection="1">
      <alignment horizontal="right" vertical="center"/>
      <protection hidden="1"/>
    </xf>
    <xf numFmtId="1" fontId="4" fillId="5" borderId="14" xfId="0" applyNumberFormat="1" applyFont="1" applyFill="1" applyBorder="1" applyAlignment="1" applyProtection="1">
      <alignment horizontal="center" vertical="center"/>
      <protection hidden="1"/>
    </xf>
    <xf numFmtId="0" fontId="4" fillId="5" borderId="14" xfId="0" applyFont="1" applyFill="1" applyBorder="1" applyAlignment="1" applyProtection="1">
      <alignment horizontal="center" vertical="center"/>
      <protection hidden="1"/>
    </xf>
    <xf numFmtId="0" fontId="10" fillId="5" borderId="20" xfId="0" applyFont="1" applyFill="1" applyBorder="1" applyProtection="1">
      <protection hidden="1"/>
    </xf>
    <xf numFmtId="0" fontId="10" fillId="5" borderId="0" xfId="0" applyFont="1" applyFill="1" applyProtection="1"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0" fillId="5" borderId="2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6" fillId="5" borderId="13" xfId="0" applyFont="1" applyFill="1" applyBorder="1" applyAlignment="1" applyProtection="1">
      <alignment horizontal="center" vertical="center"/>
      <protection hidden="1"/>
    </xf>
    <xf numFmtId="0" fontId="6" fillId="5" borderId="14" xfId="0" applyFont="1" applyFill="1" applyBorder="1" applyAlignment="1" applyProtection="1">
      <alignment horizontal="center" vertical="center"/>
      <protection hidden="1"/>
    </xf>
    <xf numFmtId="0" fontId="6" fillId="5" borderId="15" xfId="0" applyFont="1" applyFill="1" applyBorder="1" applyAlignment="1" applyProtection="1">
      <alignment horizontal="left" vertical="center" indent="1"/>
      <protection hidden="1"/>
    </xf>
    <xf numFmtId="14" fontId="4" fillId="5" borderId="16" xfId="0" applyNumberFormat="1" applyFont="1" applyFill="1" applyBorder="1" applyAlignment="1" applyProtection="1">
      <alignment horizontal="center" vertical="center"/>
      <protection hidden="1"/>
    </xf>
    <xf numFmtId="0" fontId="4" fillId="5" borderId="17" xfId="0" applyFont="1" applyFill="1" applyBorder="1" applyAlignment="1" applyProtection="1">
      <alignment horizontal="center" vertical="center"/>
      <protection hidden="1"/>
    </xf>
    <xf numFmtId="0" fontId="4" fillId="5" borderId="18" xfId="0" applyFont="1" applyFill="1" applyBorder="1" applyAlignment="1" applyProtection="1">
      <alignment horizontal="left" indent="1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2" fillId="6" borderId="6" xfId="0" applyFont="1" applyFill="1" applyBorder="1" applyAlignment="1" applyProtection="1">
      <alignment horizontal="center" vertical="center" wrapText="1"/>
      <protection hidden="1"/>
    </xf>
    <xf numFmtId="0" fontId="0" fillId="6" borderId="0" xfId="0" applyFill="1" applyProtection="1">
      <protection hidden="1"/>
    </xf>
    <xf numFmtId="1" fontId="0" fillId="6" borderId="0" xfId="0" applyNumberFormat="1" applyFill="1" applyAlignment="1" applyProtection="1">
      <alignment horizontal="center" vertical="center"/>
      <protection hidden="1"/>
    </xf>
    <xf numFmtId="165" fontId="5" fillId="6" borderId="0" xfId="0" applyNumberFormat="1" applyFont="1" applyFill="1" applyAlignment="1" applyProtection="1">
      <alignment horizontal="center" vertical="center"/>
      <protection locked="0"/>
    </xf>
    <xf numFmtId="0" fontId="2" fillId="6" borderId="4" xfId="0" applyFont="1" applyFill="1" applyBorder="1" applyAlignment="1" applyProtection="1">
      <alignment horizontal="center" vertical="center"/>
      <protection hidden="1"/>
    </xf>
    <xf numFmtId="0" fontId="2" fillId="6" borderId="5" xfId="0" applyFont="1" applyFill="1" applyBorder="1" applyAlignment="1" applyProtection="1">
      <alignment horizontal="center" vertical="center" wrapText="1"/>
      <protection hidden="1"/>
    </xf>
    <xf numFmtId="0" fontId="3" fillId="6" borderId="7" xfId="0" applyFont="1" applyFill="1" applyBorder="1" applyAlignment="1" applyProtection="1">
      <alignment horizontal="center" vertical="center" wrapText="1" shrinkToFit="1"/>
      <protection hidden="1"/>
    </xf>
    <xf numFmtId="0" fontId="3" fillId="6" borderId="6" xfId="0" applyFont="1" applyFill="1" applyBorder="1" applyAlignment="1" applyProtection="1">
      <alignment horizontal="center" vertical="center" wrapText="1" shrinkToFit="1"/>
      <protection hidden="1"/>
    </xf>
    <xf numFmtId="0" fontId="3" fillId="6" borderId="8" xfId="0" applyFont="1" applyFill="1" applyBorder="1" applyAlignment="1" applyProtection="1">
      <alignment horizontal="center" vertical="center" wrapText="1" shrinkToFit="1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2" fillId="6" borderId="12" xfId="0" applyFont="1" applyFill="1" applyBorder="1" applyAlignment="1" applyProtection="1">
      <alignment horizontal="center" vertical="center"/>
      <protection hidden="1"/>
    </xf>
  </cellXfs>
  <cellStyles count="1">
    <cellStyle name="Standard" xfId="0" builtinId="0"/>
  </cellStyles>
  <dxfs count="910">
    <dxf>
      <font>
        <color theme="0"/>
      </font>
    </dxf>
    <dxf>
      <font>
        <color theme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b/>
        <i val="0"/>
      </font>
    </dxf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4472C4"/>
      <color rgb="FF4472D5"/>
      <color rgb="FFBDD7EE"/>
      <color rgb="FFBDD7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rbeitstage!F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400049</xdr:colOff>
      <xdr:row>0</xdr:row>
      <xdr:rowOff>180975</xdr:rowOff>
    </xdr:from>
    <xdr:to>
      <xdr:col>0</xdr:col>
      <xdr:colOff>760049</xdr:colOff>
      <xdr:row>0</xdr:row>
      <xdr:rowOff>612975</xdr:rowOff>
    </xdr:to>
    <xdr:sp macro="" textlink="">
      <xdr:nvSpPr>
        <xdr:cNvPr id="2" name="Pfeil: nach oben 1">
          <a:hlinkClick xmlns:r="http://schemas.openxmlformats.org/officeDocument/2006/relationships" r:id="rId1" tooltip="NACH OBEN"/>
          <a:extLst>
            <a:ext uri="{FF2B5EF4-FFF2-40B4-BE49-F238E27FC236}">
              <a16:creationId xmlns="" xmlns:a16="http://schemas.microsoft.com/office/drawing/2014/main" id="{A410C12C-1892-6228-6DC5-211D418CAEE4}"/>
            </a:ext>
          </a:extLst>
        </xdr:cNvPr>
        <xdr:cNvSpPr/>
      </xdr:nvSpPr>
      <xdr:spPr>
        <a:xfrm>
          <a:off x="400049" y="180975"/>
          <a:ext cx="360000" cy="432000"/>
        </a:xfrm>
        <a:prstGeom prst="upArrow">
          <a:avLst/>
        </a:prstGeom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 kern="1200"/>
        </a:p>
      </xdr:txBody>
    </xdr:sp>
    <xdr:clientData fPrintsWithSheet="0"/>
  </xdr:twoCellAnchor>
  <xdr:twoCellAnchor>
    <xdr:from>
      <xdr:col>11</xdr:col>
      <xdr:colOff>38100</xdr:colOff>
      <xdr:row>4</xdr:row>
      <xdr:rowOff>44450</xdr:rowOff>
    </xdr:from>
    <xdr:to>
      <xdr:col>13</xdr:col>
      <xdr:colOff>3028950</xdr:colOff>
      <xdr:row>13</xdr:row>
      <xdr:rowOff>177800</xdr:rowOff>
    </xdr:to>
    <xdr:sp macro="" textlink="">
      <xdr:nvSpPr>
        <xdr:cNvPr id="3" name="Textfeld 2"/>
        <xdr:cNvSpPr txBox="1"/>
      </xdr:nvSpPr>
      <xdr:spPr>
        <a:xfrm>
          <a:off x="12553950" y="1765300"/>
          <a:ext cx="5181600" cy="2247900"/>
        </a:xfrm>
        <a:prstGeom prst="rect">
          <a:avLst/>
        </a:prstGeom>
        <a:noFill/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DE" sz="2000">
              <a:solidFill>
                <a:srgbClr val="FF0000"/>
              </a:solidFill>
            </a:rPr>
            <a:t>Feiertage werden berechnet von der Tabelle 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56"/>
  <sheetViews>
    <sheetView tabSelected="1" workbookViewId="0">
      <selection activeCell="F13" sqref="F13"/>
    </sheetView>
  </sheetViews>
  <sheetFormatPr baseColWidth="10" defaultColWidth="10.81640625" defaultRowHeight="14.5"/>
  <cols>
    <col min="1" max="1" width="17.54296875" style="1" customWidth="1"/>
    <col min="2" max="2" width="21.1796875" style="1" customWidth="1"/>
    <col min="3" max="3" width="18.7265625" style="1" customWidth="1"/>
    <col min="4" max="4" width="24.1796875" style="1" customWidth="1"/>
    <col min="5" max="5" width="10.81640625" style="1"/>
    <col min="6" max="10" width="15.1796875" style="1" customWidth="1"/>
    <col min="11" max="11" width="10.81640625" style="1"/>
    <col min="12" max="12" width="15.81640625" style="1" customWidth="1"/>
    <col min="13" max="13" width="15.54296875" style="1" customWidth="1"/>
    <col min="14" max="14" width="44" style="1" customWidth="1"/>
    <col min="15" max="26" width="10.81640625" style="1"/>
    <col min="27" max="27" width="31.26953125" style="1" customWidth="1"/>
    <col min="28" max="16384" width="10.81640625" style="1"/>
  </cols>
  <sheetData>
    <row r="1" spans="2:27" ht="61.5" customHeight="1">
      <c r="B1" s="36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2:27" ht="37">
      <c r="B2" s="44" t="s">
        <v>1</v>
      </c>
      <c r="C2" s="45" t="str">
        <f>"Anzahl der"&amp;CHAR(10)&amp;"Arbeitstage"</f>
        <v>Anzahl der
Arbeitstage</v>
      </c>
      <c r="D2" s="45" t="str">
        <f>"Anzahl der"&amp;CHAR(10)&amp;"Arbeitsstunden x 8"</f>
        <v>Anzahl der
Arbeitsstunden x 8</v>
      </c>
      <c r="E2" s="39"/>
      <c r="F2" s="40" t="s">
        <v>2</v>
      </c>
      <c r="G2" s="40"/>
      <c r="H2" s="40"/>
      <c r="I2" s="40"/>
      <c r="J2" s="40"/>
      <c r="K2" s="41"/>
      <c r="L2" s="46" t="str">
        <f t="array" ref="L2">IF(SUMPRODUCT((YEAR(L16:L55)&lt;&gt;YEAR(F3))*(L16:L55&lt;&gt;"")), "Datum für einzelne abwesende Tage"&amp;CHAR(10)&amp;"ins Jahr "&amp;YEAR(F3)&amp;" ändern", "Folgende Tage werden automatisch abgezogen")</f>
        <v>Folgende Tage werden automatisch abgezogen</v>
      </c>
      <c r="M2" s="47"/>
      <c r="N2" s="48"/>
    </row>
    <row r="3" spans="2:27" ht="18.5">
      <c r="B3" s="13">
        <f>DATE(YEAR($F$3),MONTH($F$3)+0,1)</f>
        <v>46023</v>
      </c>
      <c r="C3" s="14">
        <f>NETWORKDAYS(DATE(YEAR(B3),MONTH(B3),1),EOMONTH(B3,0),$L$5:$L$14)+NETWORKDAYS(DATE(YEAR(B3),MONTH(B3),1),EOMONTH(B3,0),$L$16:$L$55)</f>
        <v>39</v>
      </c>
      <c r="D3" s="15">
        <f t="shared" ref="D3:D14" si="0">C3*8</f>
        <v>312</v>
      </c>
      <c r="E3" s="42"/>
      <c r="F3" s="43">
        <v>46023</v>
      </c>
      <c r="G3" s="43"/>
      <c r="H3" s="43"/>
      <c r="I3" s="43"/>
      <c r="J3" s="43"/>
      <c r="K3" s="41"/>
      <c r="L3" s="49" t="str">
        <f>"▼  Feiertage in Berlin "&amp;TEXT(F3,"JJJJ")&amp;"  ▼"</f>
        <v>▼  Feiertage in Berlin 2026  ▼</v>
      </c>
      <c r="M3" s="50"/>
      <c r="N3" s="51"/>
    </row>
    <row r="4" spans="2:27" ht="18.5">
      <c r="B4" s="13">
        <f>DATE(YEAR($F$3),MONTH($F$3)+1,1)</f>
        <v>46054</v>
      </c>
      <c r="C4" s="14">
        <f t="shared" ref="C4:C14" si="1">NETWORKDAYS(DATE(YEAR(B4),MONTH(B4),1),EOMONTH(B4,0),$L$5:$L$14)+NETWORKDAYS(DATE(YEAR(B4),MONTH(B4),1),EOMONTH(B4,0),$L$16:$L$55)</f>
        <v>35</v>
      </c>
      <c r="D4" s="15">
        <f t="shared" si="0"/>
        <v>280</v>
      </c>
      <c r="E4" s="41"/>
      <c r="F4" s="43"/>
      <c r="G4" s="43"/>
      <c r="H4" s="43"/>
      <c r="I4" s="43"/>
      <c r="J4" s="43"/>
      <c r="K4" s="41"/>
      <c r="L4" s="30" t="s">
        <v>3</v>
      </c>
      <c r="M4" s="31" t="s">
        <v>4</v>
      </c>
      <c r="N4" s="32" t="s">
        <v>5</v>
      </c>
      <c r="AA4" s="2" t="s">
        <v>6</v>
      </c>
    </row>
    <row r="5" spans="2:27" ht="18.5">
      <c r="B5" s="13">
        <f>DATE(YEAR($F$3),MONTH($F$3)+2,1)</f>
        <v>46082</v>
      </c>
      <c r="C5" s="14">
        <f t="shared" si="1"/>
        <v>43</v>
      </c>
      <c r="D5" s="15">
        <f t="shared" si="0"/>
        <v>344</v>
      </c>
      <c r="E5" s="16"/>
      <c r="F5" s="16"/>
      <c r="G5" s="16"/>
      <c r="H5" s="16"/>
      <c r="I5" s="16"/>
      <c r="J5" s="16"/>
      <c r="K5" s="16"/>
      <c r="L5" s="33">
        <v>46023</v>
      </c>
      <c r="M5" s="34" t="str">
        <f t="shared" ref="M5:M14" si="2">IF(L5="","",TEXT(L5,"TTTT"))</f>
        <v>Donnerstag</v>
      </c>
      <c r="N5" s="35" t="s">
        <v>7</v>
      </c>
      <c r="AA5" s="3"/>
    </row>
    <row r="6" spans="2:27" ht="18.5">
      <c r="B6" s="13">
        <f>DATE(YEAR($F$3),MONTH($F$3)+3,1)</f>
        <v>46113</v>
      </c>
      <c r="C6" s="14">
        <f t="shared" si="1"/>
        <v>44</v>
      </c>
      <c r="D6" s="15">
        <f t="shared" si="0"/>
        <v>352</v>
      </c>
      <c r="E6" s="16"/>
      <c r="F6" s="16"/>
      <c r="G6" s="16"/>
      <c r="H6" s="16"/>
      <c r="I6" s="16"/>
      <c r="J6" s="16"/>
      <c r="K6" s="16"/>
      <c r="L6" s="33">
        <v>46089</v>
      </c>
      <c r="M6" s="34" t="str">
        <f t="shared" si="2"/>
        <v>Sonntag</v>
      </c>
      <c r="N6" s="35" t="s">
        <v>8</v>
      </c>
      <c r="AA6" s="3" t="s">
        <v>9</v>
      </c>
    </row>
    <row r="7" spans="2:27" ht="18.5">
      <c r="B7" s="13">
        <f>DATE(YEAR($F$3),MONTH($F$3)+4,1)</f>
        <v>46143</v>
      </c>
      <c r="C7" s="14">
        <f t="shared" si="1"/>
        <v>40</v>
      </c>
      <c r="D7" s="15">
        <f t="shared" si="0"/>
        <v>320</v>
      </c>
      <c r="E7" s="16"/>
      <c r="F7" s="17"/>
      <c r="G7" s="17"/>
      <c r="H7" s="18"/>
      <c r="I7" s="16"/>
      <c r="J7" s="16"/>
      <c r="K7" s="16"/>
      <c r="L7" s="33">
        <v>46107</v>
      </c>
      <c r="M7" s="34" t="str">
        <f t="shared" si="2"/>
        <v>Donnerstag</v>
      </c>
      <c r="N7" s="35" t="s">
        <v>10</v>
      </c>
      <c r="AA7" s="3" t="s">
        <v>11</v>
      </c>
    </row>
    <row r="8" spans="2:27" ht="18.5">
      <c r="B8" s="13">
        <f>DATE(YEAR($F$3),MONTH($F$3)+5,1)</f>
        <v>46174</v>
      </c>
      <c r="C8" s="14">
        <f t="shared" si="1"/>
        <v>44</v>
      </c>
      <c r="D8" s="15">
        <f t="shared" si="0"/>
        <v>352</v>
      </c>
      <c r="E8" s="16"/>
      <c r="F8" s="16"/>
      <c r="G8" s="16"/>
      <c r="H8" s="19"/>
      <c r="I8" s="16"/>
      <c r="J8" s="16"/>
      <c r="K8" s="16"/>
      <c r="L8" s="33">
        <v>46110</v>
      </c>
      <c r="M8" s="34" t="str">
        <f t="shared" si="2"/>
        <v>Sonntag</v>
      </c>
      <c r="N8" s="35" t="s">
        <v>12</v>
      </c>
      <c r="AA8" s="3" t="s">
        <v>13</v>
      </c>
    </row>
    <row r="9" spans="2:27" ht="18.5">
      <c r="B9" s="13">
        <f>DATE(YEAR($F$3),MONTH($F$3)+6,1)</f>
        <v>46204</v>
      </c>
      <c r="C9" s="14">
        <f t="shared" si="1"/>
        <v>46</v>
      </c>
      <c r="D9" s="15">
        <f t="shared" si="0"/>
        <v>368</v>
      </c>
      <c r="E9" s="16"/>
      <c r="F9" s="16"/>
      <c r="G9" s="16"/>
      <c r="H9" s="16"/>
      <c r="I9" s="16"/>
      <c r="J9" s="16"/>
      <c r="K9" s="16"/>
      <c r="L9" s="33">
        <v>46143</v>
      </c>
      <c r="M9" s="34" t="str">
        <f t="shared" si="2"/>
        <v>Freitag</v>
      </c>
      <c r="N9" s="35" t="s">
        <v>14</v>
      </c>
      <c r="AA9" s="3"/>
    </row>
    <row r="10" spans="2:27" ht="18.5">
      <c r="B10" s="13">
        <f>DATE(YEAR($F$3),MONTH($F$3)+7,1)</f>
        <v>46235</v>
      </c>
      <c r="C10" s="14">
        <f t="shared" si="1"/>
        <v>37</v>
      </c>
      <c r="D10" s="15">
        <f t="shared" si="0"/>
        <v>296</v>
      </c>
      <c r="E10" s="16"/>
      <c r="F10" s="16"/>
      <c r="G10" s="19"/>
      <c r="H10" s="16"/>
      <c r="I10" s="16"/>
      <c r="J10" s="16"/>
      <c r="K10" s="16"/>
      <c r="L10" s="33">
        <v>46148</v>
      </c>
      <c r="M10" s="34" t="str">
        <f t="shared" si="2"/>
        <v>Mittwoch</v>
      </c>
      <c r="N10" s="35" t="s">
        <v>15</v>
      </c>
      <c r="AA10" s="3"/>
    </row>
    <row r="11" spans="2:27" ht="18.5">
      <c r="B11" s="13">
        <f>DATE(YEAR($F$3),MONTH($F$3)+8,1)</f>
        <v>46266</v>
      </c>
      <c r="C11" s="14">
        <f t="shared" si="1"/>
        <v>44</v>
      </c>
      <c r="D11" s="15">
        <f t="shared" si="0"/>
        <v>352</v>
      </c>
      <c r="E11" s="16"/>
      <c r="F11" s="16"/>
      <c r="G11" s="16"/>
      <c r="H11" s="16"/>
      <c r="I11" s="16"/>
      <c r="J11" s="16"/>
      <c r="K11" s="16"/>
      <c r="L11" s="33">
        <v>46159</v>
      </c>
      <c r="M11" s="34" t="str">
        <f t="shared" si="2"/>
        <v>Sonntag</v>
      </c>
      <c r="N11" s="35" t="s">
        <v>16</v>
      </c>
      <c r="AA11" s="3"/>
    </row>
    <row r="12" spans="2:27" ht="18.5">
      <c r="B12" s="13">
        <f>DATE(YEAR($F$3),MONTH($F$3)+9,1)</f>
        <v>46296</v>
      </c>
      <c r="C12" s="14">
        <f t="shared" si="1"/>
        <v>44</v>
      </c>
      <c r="D12" s="15">
        <f t="shared" si="0"/>
        <v>352</v>
      </c>
      <c r="E12" s="16"/>
      <c r="F12" s="16"/>
      <c r="G12" s="16"/>
      <c r="H12" s="16"/>
      <c r="I12" s="16"/>
      <c r="J12" s="16"/>
      <c r="K12" s="16"/>
      <c r="L12" s="33">
        <v>46298</v>
      </c>
      <c r="M12" s="34" t="str">
        <f t="shared" si="2"/>
        <v>Samstag</v>
      </c>
      <c r="N12" s="35" t="s">
        <v>17</v>
      </c>
      <c r="AA12" s="3"/>
    </row>
    <row r="13" spans="2:27" ht="18.5">
      <c r="B13" s="13">
        <f>DATE(YEAR($F$3),MONTH($F$3)+10,1)</f>
        <v>46327</v>
      </c>
      <c r="C13" s="14">
        <f t="shared" si="1"/>
        <v>42</v>
      </c>
      <c r="D13" s="15">
        <f t="shared" si="0"/>
        <v>336</v>
      </c>
      <c r="E13" s="16"/>
      <c r="F13" s="16"/>
      <c r="G13" s="16"/>
      <c r="H13" s="16"/>
      <c r="I13" s="16"/>
      <c r="J13" s="16"/>
      <c r="K13" s="16"/>
      <c r="L13" s="33">
        <v>46381</v>
      </c>
      <c r="M13" s="34" t="str">
        <f t="shared" si="2"/>
        <v>Freitag</v>
      </c>
      <c r="N13" s="35" t="s">
        <v>18</v>
      </c>
      <c r="AA13" s="3"/>
    </row>
    <row r="14" spans="2:27" ht="19" thickBot="1">
      <c r="B14" s="20">
        <f>DATE(YEAR($F$3),MONTH($F$3)+11,1)</f>
        <v>46357</v>
      </c>
      <c r="C14" s="21">
        <f t="shared" si="1"/>
        <v>44</v>
      </c>
      <c r="D14" s="22">
        <f t="shared" si="0"/>
        <v>352</v>
      </c>
      <c r="E14" s="16"/>
      <c r="F14" s="16"/>
      <c r="G14" s="16"/>
      <c r="H14" s="16"/>
      <c r="I14" s="16"/>
      <c r="J14" s="16"/>
      <c r="K14" s="16"/>
      <c r="L14" s="33">
        <v>46382</v>
      </c>
      <c r="M14" s="34" t="str">
        <f t="shared" si="2"/>
        <v>Samstag</v>
      </c>
      <c r="N14" s="35" t="s">
        <v>19</v>
      </c>
      <c r="AA14" s="3"/>
    </row>
    <row r="15" spans="2:27" ht="27" customHeight="1">
      <c r="B15" s="23"/>
      <c r="C15" s="24"/>
      <c r="D15" s="24"/>
      <c r="E15" s="16"/>
      <c r="F15" s="16"/>
      <c r="G15" s="16"/>
      <c r="H15" s="16"/>
      <c r="I15" s="16"/>
      <c r="J15" s="16"/>
      <c r="K15" s="16"/>
      <c r="L15" s="4" t="str">
        <f t="array" ref="L15">IF(SUMPRODUCT((YEAR(L16:L55)&lt;&gt;YEAR(F3))*(L16:L55&lt;&gt;"")), "▼     Datum für abwesende Tage ins Jahr "&amp;YEAR(F3)&amp;" ändern     ▼", "▼  Sonstige freie Tage - Frei - Urlaub - Krank  ▼")</f>
        <v>▼  Sonstige freie Tage - Frei - Urlaub - Krank  ▼</v>
      </c>
      <c r="M15" s="5"/>
      <c r="N15" s="6"/>
      <c r="AA15" s="3"/>
    </row>
    <row r="16" spans="2:27" ht="18.5">
      <c r="B16" s="25"/>
      <c r="C16" s="26"/>
      <c r="D16" s="26"/>
      <c r="E16" s="16"/>
      <c r="F16" s="16"/>
      <c r="G16" s="16"/>
      <c r="H16" s="16"/>
      <c r="I16" s="16"/>
      <c r="J16" s="16"/>
      <c r="K16" s="16"/>
      <c r="L16" s="7">
        <v>46024</v>
      </c>
      <c r="M16" s="8" t="str">
        <f t="shared" ref="M16:M55" si="3">IF(L16="","",TEXT(L16,"TTTT"))</f>
        <v>Freitag</v>
      </c>
      <c r="N16" s="9" t="s">
        <v>9</v>
      </c>
      <c r="AA16" s="3"/>
    </row>
    <row r="17" spans="2:27" ht="18.5">
      <c r="B17" s="27"/>
      <c r="C17" s="16"/>
      <c r="D17" s="16"/>
      <c r="E17" s="16"/>
      <c r="F17" s="18"/>
      <c r="G17" s="16"/>
      <c r="H17" s="16"/>
      <c r="I17" s="16"/>
      <c r="J17" s="16"/>
      <c r="K17" s="16"/>
      <c r="L17" s="7"/>
      <c r="M17" s="8" t="str">
        <f t="shared" si="3"/>
        <v/>
      </c>
      <c r="N17" s="9"/>
      <c r="AA17" s="3"/>
    </row>
    <row r="18" spans="2:27" ht="18.5">
      <c r="B18" s="27"/>
      <c r="C18" s="16"/>
      <c r="D18" s="16"/>
      <c r="E18" s="16"/>
      <c r="F18" s="16"/>
      <c r="G18" s="16"/>
      <c r="H18" s="16"/>
      <c r="I18" s="16"/>
      <c r="J18" s="16"/>
      <c r="K18" s="16"/>
      <c r="L18" s="7">
        <v>46062</v>
      </c>
      <c r="M18" s="8" t="str">
        <f t="shared" si="3"/>
        <v>Montag</v>
      </c>
      <c r="N18" s="9" t="s">
        <v>13</v>
      </c>
      <c r="AA18" s="3"/>
    </row>
    <row r="19" spans="2:27" ht="18.5">
      <c r="B19" s="27"/>
      <c r="C19" s="16"/>
      <c r="D19" s="16"/>
      <c r="E19" s="17"/>
      <c r="F19" s="16"/>
      <c r="G19" s="16"/>
      <c r="H19" s="16"/>
      <c r="I19" s="16"/>
      <c r="J19" s="16"/>
      <c r="K19" s="16"/>
      <c r="L19" s="7">
        <v>46063</v>
      </c>
      <c r="M19" s="8" t="str">
        <f t="shared" si="3"/>
        <v>Dienstag</v>
      </c>
      <c r="N19" s="9" t="s">
        <v>13</v>
      </c>
      <c r="AA19" s="3"/>
    </row>
    <row r="20" spans="2:27" ht="18.5">
      <c r="B20" s="27"/>
      <c r="C20" s="18"/>
      <c r="D20" s="16"/>
      <c r="E20" s="16"/>
      <c r="F20" s="16"/>
      <c r="G20" s="16"/>
      <c r="H20" s="16"/>
      <c r="I20" s="16"/>
      <c r="J20" s="16"/>
      <c r="K20" s="16"/>
      <c r="L20" s="7">
        <v>46064</v>
      </c>
      <c r="M20" s="8" t="str">
        <f t="shared" si="3"/>
        <v>Mittwoch</v>
      </c>
      <c r="N20" s="9" t="s">
        <v>13</v>
      </c>
      <c r="AA20" s="3"/>
    </row>
    <row r="21" spans="2:27" ht="18.5">
      <c r="B21" s="27"/>
      <c r="C21" s="16"/>
      <c r="D21" s="16"/>
      <c r="E21" s="16"/>
      <c r="F21" s="16"/>
      <c r="G21" s="16"/>
      <c r="H21" s="16"/>
      <c r="I21" s="16"/>
      <c r="J21" s="16"/>
      <c r="K21" s="16"/>
      <c r="L21" s="7">
        <v>46065</v>
      </c>
      <c r="M21" s="8" t="str">
        <f t="shared" si="3"/>
        <v>Donnerstag</v>
      </c>
      <c r="N21" s="9" t="s">
        <v>13</v>
      </c>
      <c r="AA21" s="3"/>
    </row>
    <row r="22" spans="2:27" ht="18.5">
      <c r="B22" s="27"/>
      <c r="C22" s="16"/>
      <c r="D22" s="16"/>
      <c r="E22" s="16"/>
      <c r="F22" s="16"/>
      <c r="G22" s="16"/>
      <c r="H22" s="16"/>
      <c r="I22" s="16"/>
      <c r="J22" s="16"/>
      <c r="K22" s="16"/>
      <c r="L22" s="7">
        <v>46066</v>
      </c>
      <c r="M22" s="8" t="str">
        <f t="shared" si="3"/>
        <v>Freitag</v>
      </c>
      <c r="N22" s="9" t="s">
        <v>13</v>
      </c>
      <c r="AA22" s="3"/>
    </row>
    <row r="23" spans="2:27" ht="18.5">
      <c r="B23" s="27"/>
      <c r="C23" s="16"/>
      <c r="D23" s="16"/>
      <c r="E23" s="16"/>
      <c r="F23" s="16"/>
      <c r="G23" s="16"/>
      <c r="H23" s="16"/>
      <c r="I23" s="16"/>
      <c r="J23" s="16"/>
      <c r="K23" s="16"/>
      <c r="L23" s="7"/>
      <c r="M23" s="8" t="str">
        <f t="shared" si="3"/>
        <v/>
      </c>
      <c r="N23" s="9"/>
      <c r="AA23" s="3"/>
    </row>
    <row r="24" spans="2:27" ht="18.5">
      <c r="B24" s="27"/>
      <c r="C24" s="16"/>
      <c r="D24" s="16"/>
      <c r="E24" s="16"/>
      <c r="F24" s="16"/>
      <c r="G24" s="16"/>
      <c r="H24" s="16"/>
      <c r="I24" s="16"/>
      <c r="J24" s="16"/>
      <c r="K24" s="16"/>
      <c r="L24" s="7"/>
      <c r="M24" s="8" t="str">
        <f t="shared" si="3"/>
        <v/>
      </c>
      <c r="N24" s="9"/>
      <c r="AA24" s="3"/>
    </row>
    <row r="25" spans="2:27" ht="18.5">
      <c r="B25" s="27"/>
      <c r="C25" s="16"/>
      <c r="D25" s="16"/>
      <c r="E25" s="16"/>
      <c r="F25" s="16"/>
      <c r="G25" s="16"/>
      <c r="H25" s="16"/>
      <c r="I25" s="16"/>
      <c r="J25" s="16"/>
      <c r="K25" s="16"/>
      <c r="L25" s="7">
        <v>46237</v>
      </c>
      <c r="M25" s="8" t="str">
        <f t="shared" si="3"/>
        <v>Montag</v>
      </c>
      <c r="N25" s="9" t="s">
        <v>11</v>
      </c>
      <c r="AA25" s="3"/>
    </row>
    <row r="26" spans="2:27" ht="18.5">
      <c r="B26" s="27"/>
      <c r="C26" s="16"/>
      <c r="D26" s="16"/>
      <c r="E26" s="16"/>
      <c r="F26" s="16"/>
      <c r="G26" s="16"/>
      <c r="H26" s="16"/>
      <c r="I26" s="16"/>
      <c r="J26" s="16"/>
      <c r="K26" s="16"/>
      <c r="L26" s="7">
        <v>46238</v>
      </c>
      <c r="M26" s="8" t="str">
        <f t="shared" si="3"/>
        <v>Dienstag</v>
      </c>
      <c r="N26" s="9" t="s">
        <v>11</v>
      </c>
      <c r="AA26" s="3"/>
    </row>
    <row r="27" spans="2:27" ht="18.5">
      <c r="B27" s="27"/>
      <c r="C27" s="16"/>
      <c r="D27" s="16"/>
      <c r="E27" s="16"/>
      <c r="F27" s="16"/>
      <c r="G27" s="16"/>
      <c r="H27" s="16"/>
      <c r="I27" s="16"/>
      <c r="J27" s="16"/>
      <c r="K27" s="16"/>
      <c r="L27" s="7">
        <v>46239</v>
      </c>
      <c r="M27" s="8" t="str">
        <f t="shared" si="3"/>
        <v>Mittwoch</v>
      </c>
      <c r="N27" s="9" t="s">
        <v>11</v>
      </c>
      <c r="AA27" s="3"/>
    </row>
    <row r="28" spans="2:27" ht="18.5">
      <c r="B28" s="27"/>
      <c r="C28" s="18"/>
      <c r="D28" s="16"/>
      <c r="E28" s="16"/>
      <c r="F28" s="16"/>
      <c r="G28" s="16"/>
      <c r="H28" s="16"/>
      <c r="I28" s="16"/>
      <c r="J28" s="16"/>
      <c r="K28" s="16"/>
      <c r="L28" s="7">
        <v>46240</v>
      </c>
      <c r="M28" s="8" t="str">
        <f t="shared" si="3"/>
        <v>Donnerstag</v>
      </c>
      <c r="N28" s="9" t="s">
        <v>11</v>
      </c>
      <c r="AA28" s="3"/>
    </row>
    <row r="29" spans="2:27" ht="18.5">
      <c r="B29" s="27"/>
      <c r="C29" s="16"/>
      <c r="D29" s="16"/>
      <c r="E29" s="16"/>
      <c r="F29" s="16"/>
      <c r="G29" s="16"/>
      <c r="H29" s="16"/>
      <c r="I29" s="16"/>
      <c r="J29" s="16"/>
      <c r="K29" s="16"/>
      <c r="L29" s="7">
        <v>46241</v>
      </c>
      <c r="M29" s="8" t="str">
        <f t="shared" si="3"/>
        <v>Freitag</v>
      </c>
      <c r="N29" s="9" t="s">
        <v>11</v>
      </c>
    </row>
    <row r="30" spans="2:27" ht="18.5">
      <c r="B30" s="27"/>
      <c r="C30" s="16"/>
      <c r="D30" s="16"/>
      <c r="E30" s="16"/>
      <c r="F30" s="16"/>
      <c r="G30" s="16"/>
      <c r="H30" s="16"/>
      <c r="I30" s="16"/>
      <c r="J30" s="16"/>
      <c r="K30" s="16"/>
      <c r="L30" s="7"/>
      <c r="M30" s="8" t="str">
        <f t="shared" si="3"/>
        <v/>
      </c>
      <c r="N30" s="9"/>
    </row>
    <row r="31" spans="2:27" ht="18.5">
      <c r="B31" s="27"/>
      <c r="C31" s="16"/>
      <c r="D31" s="16"/>
      <c r="E31" s="16"/>
      <c r="F31" s="16"/>
      <c r="G31" s="16"/>
      <c r="H31" s="16"/>
      <c r="I31" s="16"/>
      <c r="J31" s="16"/>
      <c r="K31" s="16"/>
      <c r="L31" s="7">
        <v>46380</v>
      </c>
      <c r="M31" s="8" t="str">
        <f t="shared" si="3"/>
        <v>Donnerstag</v>
      </c>
      <c r="N31" s="9" t="s">
        <v>9</v>
      </c>
    </row>
    <row r="32" spans="2:27" ht="18.5">
      <c r="B32" s="27"/>
      <c r="C32" s="16"/>
      <c r="D32" s="16"/>
      <c r="E32" s="16"/>
      <c r="F32" s="16"/>
      <c r="G32" s="16"/>
      <c r="H32" s="16"/>
      <c r="I32" s="16"/>
      <c r="J32" s="16"/>
      <c r="K32" s="16"/>
      <c r="L32" s="7"/>
      <c r="M32" s="8" t="str">
        <f t="shared" si="3"/>
        <v/>
      </c>
      <c r="N32" s="9"/>
    </row>
    <row r="33" spans="2:14" ht="18.5">
      <c r="B33" s="27"/>
      <c r="C33" s="16"/>
      <c r="D33" s="16"/>
      <c r="E33" s="16"/>
      <c r="F33" s="16"/>
      <c r="G33" s="16"/>
      <c r="H33" s="16"/>
      <c r="I33" s="16"/>
      <c r="J33" s="16"/>
      <c r="K33" s="16"/>
      <c r="L33" s="7">
        <v>46027</v>
      </c>
      <c r="M33" s="8" t="str">
        <f t="shared" si="3"/>
        <v>Montag</v>
      </c>
      <c r="N33" s="9" t="s">
        <v>11</v>
      </c>
    </row>
    <row r="34" spans="2:14" ht="18.5">
      <c r="B34" s="27"/>
      <c r="C34" s="16"/>
      <c r="D34" s="16"/>
      <c r="E34" s="16"/>
      <c r="F34" s="16"/>
      <c r="G34" s="16"/>
      <c r="H34" s="16"/>
      <c r="I34" s="16"/>
      <c r="J34" s="16"/>
      <c r="K34" s="16"/>
      <c r="L34" s="7">
        <v>46028</v>
      </c>
      <c r="M34" s="8" t="str">
        <f t="shared" si="3"/>
        <v>Dienstag</v>
      </c>
      <c r="N34" s="9" t="s">
        <v>9</v>
      </c>
    </row>
    <row r="35" spans="2:14" ht="18.5">
      <c r="B35" s="27"/>
      <c r="C35" s="16"/>
      <c r="D35" s="16"/>
      <c r="E35" s="16"/>
      <c r="F35" s="16"/>
      <c r="G35" s="16"/>
      <c r="H35" s="16"/>
      <c r="I35" s="16"/>
      <c r="J35" s="16"/>
      <c r="K35" s="16"/>
      <c r="L35" s="7">
        <v>46029</v>
      </c>
      <c r="M35" s="8" t="str">
        <f t="shared" si="3"/>
        <v>Mittwoch</v>
      </c>
      <c r="N35" s="9" t="s">
        <v>13</v>
      </c>
    </row>
    <row r="36" spans="2:14" ht="18.5">
      <c r="B36" s="27"/>
      <c r="C36" s="16"/>
      <c r="D36" s="16"/>
      <c r="E36" s="16"/>
      <c r="F36" s="16"/>
      <c r="G36" s="16"/>
      <c r="H36" s="16"/>
      <c r="I36" s="16"/>
      <c r="J36" s="16"/>
      <c r="K36" s="16"/>
      <c r="L36" s="7"/>
      <c r="M36" s="8" t="str">
        <f t="shared" si="3"/>
        <v/>
      </c>
      <c r="N36" s="9"/>
    </row>
    <row r="37" spans="2:14" ht="18.5">
      <c r="B37" s="27"/>
      <c r="C37" s="16"/>
      <c r="D37" s="16"/>
      <c r="E37" s="16"/>
      <c r="F37" s="16"/>
      <c r="G37" s="16"/>
      <c r="H37" s="16"/>
      <c r="I37" s="16"/>
      <c r="J37" s="16"/>
      <c r="K37" s="16"/>
      <c r="L37" s="7"/>
      <c r="M37" s="8" t="str">
        <f t="shared" si="3"/>
        <v/>
      </c>
      <c r="N37" s="9"/>
    </row>
    <row r="38" spans="2:14" ht="18.5">
      <c r="B38" s="27"/>
      <c r="C38" s="16"/>
      <c r="D38" s="16"/>
      <c r="E38" s="16"/>
      <c r="F38" s="16"/>
      <c r="G38" s="16"/>
      <c r="H38" s="16"/>
      <c r="I38" s="16"/>
      <c r="J38" s="16"/>
      <c r="K38" s="16"/>
      <c r="L38" s="7"/>
      <c r="M38" s="8" t="str">
        <f t="shared" si="3"/>
        <v/>
      </c>
      <c r="N38" s="9"/>
    </row>
    <row r="39" spans="2:14" ht="18.5">
      <c r="B39" s="27"/>
      <c r="C39" s="16"/>
      <c r="D39" s="16"/>
      <c r="E39" s="16"/>
      <c r="F39" s="16"/>
      <c r="G39" s="16"/>
      <c r="H39" s="16"/>
      <c r="I39" s="16"/>
      <c r="J39" s="16"/>
      <c r="K39" s="16"/>
      <c r="L39" s="7"/>
      <c r="M39" s="8" t="str">
        <f t="shared" si="3"/>
        <v/>
      </c>
      <c r="N39" s="9"/>
    </row>
    <row r="40" spans="2:14" ht="18.5">
      <c r="B40" s="27"/>
      <c r="C40" s="16"/>
      <c r="D40" s="16"/>
      <c r="E40" s="16"/>
      <c r="F40" s="16"/>
      <c r="G40" s="16"/>
      <c r="H40" s="16"/>
      <c r="I40" s="16"/>
      <c r="J40" s="16"/>
      <c r="K40" s="16"/>
      <c r="L40" s="7"/>
      <c r="M40" s="8" t="str">
        <f t="shared" si="3"/>
        <v/>
      </c>
      <c r="N40" s="9"/>
    </row>
    <row r="41" spans="2:14" ht="18.5">
      <c r="B41" s="27"/>
      <c r="C41" s="16"/>
      <c r="D41" s="16"/>
      <c r="E41" s="16"/>
      <c r="F41" s="16"/>
      <c r="G41" s="16"/>
      <c r="H41" s="16"/>
      <c r="I41" s="16"/>
      <c r="J41" s="16"/>
      <c r="K41" s="16"/>
      <c r="L41" s="7"/>
      <c r="M41" s="8" t="str">
        <f t="shared" si="3"/>
        <v/>
      </c>
      <c r="N41" s="9"/>
    </row>
    <row r="42" spans="2:14" ht="18.5">
      <c r="B42" s="27"/>
      <c r="C42" s="16"/>
      <c r="D42" s="16"/>
      <c r="E42" s="16"/>
      <c r="F42" s="16"/>
      <c r="G42" s="16"/>
      <c r="H42" s="16"/>
      <c r="I42" s="16"/>
      <c r="J42" s="16"/>
      <c r="K42" s="16"/>
      <c r="L42" s="7"/>
      <c r="M42" s="8" t="str">
        <f t="shared" si="3"/>
        <v/>
      </c>
      <c r="N42" s="9"/>
    </row>
    <row r="43" spans="2:14" ht="18.5">
      <c r="B43" s="27"/>
      <c r="C43" s="16"/>
      <c r="D43" s="16"/>
      <c r="E43" s="16"/>
      <c r="F43" s="16"/>
      <c r="G43" s="16"/>
      <c r="H43" s="16"/>
      <c r="I43" s="16"/>
      <c r="J43" s="16"/>
      <c r="K43" s="16"/>
      <c r="L43" s="7"/>
      <c r="M43" s="8" t="str">
        <f t="shared" si="3"/>
        <v/>
      </c>
      <c r="N43" s="9"/>
    </row>
    <row r="44" spans="2:14" ht="18.5">
      <c r="B44" s="27"/>
      <c r="C44" s="16"/>
      <c r="D44" s="16"/>
      <c r="E44" s="16"/>
      <c r="F44" s="16"/>
      <c r="G44" s="16"/>
      <c r="H44" s="16"/>
      <c r="I44" s="16"/>
      <c r="J44" s="16"/>
      <c r="K44" s="16"/>
      <c r="L44" s="7"/>
      <c r="M44" s="8" t="str">
        <f t="shared" si="3"/>
        <v/>
      </c>
      <c r="N44" s="9"/>
    </row>
    <row r="45" spans="2:14" ht="18.5">
      <c r="B45" s="27"/>
      <c r="C45" s="16"/>
      <c r="D45" s="16"/>
      <c r="E45" s="16"/>
      <c r="F45" s="16"/>
      <c r="G45" s="16"/>
      <c r="H45" s="16"/>
      <c r="I45" s="16"/>
      <c r="J45" s="16"/>
      <c r="K45" s="16"/>
      <c r="L45" s="7"/>
      <c r="M45" s="8" t="str">
        <f t="shared" si="3"/>
        <v/>
      </c>
      <c r="N45" s="9"/>
    </row>
    <row r="46" spans="2:14" ht="18.5">
      <c r="B46" s="27"/>
      <c r="C46" s="16"/>
      <c r="D46" s="16"/>
      <c r="E46" s="16"/>
      <c r="F46" s="16"/>
      <c r="G46" s="16"/>
      <c r="H46" s="16"/>
      <c r="I46" s="16"/>
      <c r="J46" s="16"/>
      <c r="K46" s="16"/>
      <c r="L46" s="7"/>
      <c r="M46" s="8" t="str">
        <f t="shared" si="3"/>
        <v/>
      </c>
      <c r="N46" s="9"/>
    </row>
    <row r="47" spans="2:14" ht="18.5">
      <c r="B47" s="27"/>
      <c r="C47" s="16"/>
      <c r="D47" s="16"/>
      <c r="E47" s="16"/>
      <c r="F47" s="16"/>
      <c r="G47" s="16"/>
      <c r="H47" s="16"/>
      <c r="I47" s="16"/>
      <c r="J47" s="16"/>
      <c r="K47" s="16"/>
      <c r="L47" s="7"/>
      <c r="M47" s="8" t="str">
        <f t="shared" si="3"/>
        <v/>
      </c>
      <c r="N47" s="9"/>
    </row>
    <row r="48" spans="2:14" ht="18.5">
      <c r="B48" s="27"/>
      <c r="C48" s="16"/>
      <c r="D48" s="16"/>
      <c r="E48" s="16"/>
      <c r="F48" s="16"/>
      <c r="G48" s="16"/>
      <c r="H48" s="16"/>
      <c r="I48" s="16"/>
      <c r="J48" s="16"/>
      <c r="K48" s="16"/>
      <c r="L48" s="7"/>
      <c r="M48" s="8" t="str">
        <f t="shared" si="3"/>
        <v/>
      </c>
      <c r="N48" s="9"/>
    </row>
    <row r="49" spans="2:14" ht="18.5">
      <c r="B49" s="27"/>
      <c r="C49" s="16"/>
      <c r="D49" s="16"/>
      <c r="E49" s="16"/>
      <c r="F49" s="16"/>
      <c r="G49" s="16"/>
      <c r="H49" s="16"/>
      <c r="I49" s="16"/>
      <c r="J49" s="16"/>
      <c r="K49" s="16"/>
      <c r="L49" s="7"/>
      <c r="M49" s="8" t="str">
        <f t="shared" si="3"/>
        <v/>
      </c>
      <c r="N49" s="9"/>
    </row>
    <row r="50" spans="2:14" ht="18.5">
      <c r="B50" s="27"/>
      <c r="C50" s="16"/>
      <c r="D50" s="16"/>
      <c r="E50" s="16"/>
      <c r="F50" s="16"/>
      <c r="G50" s="16"/>
      <c r="H50" s="16"/>
      <c r="I50" s="16"/>
      <c r="J50" s="16"/>
      <c r="K50" s="16"/>
      <c r="L50" s="7"/>
      <c r="M50" s="8" t="str">
        <f t="shared" si="3"/>
        <v/>
      </c>
      <c r="N50" s="9"/>
    </row>
    <row r="51" spans="2:14" ht="18.5">
      <c r="B51" s="27"/>
      <c r="C51" s="16"/>
      <c r="D51" s="16"/>
      <c r="E51" s="16"/>
      <c r="F51" s="16"/>
      <c r="G51" s="16"/>
      <c r="H51" s="16"/>
      <c r="I51" s="16"/>
      <c r="J51" s="16"/>
      <c r="K51" s="16"/>
      <c r="L51" s="7"/>
      <c r="M51" s="8" t="str">
        <f t="shared" si="3"/>
        <v/>
      </c>
      <c r="N51" s="9"/>
    </row>
    <row r="52" spans="2:14" ht="18.5">
      <c r="B52" s="27"/>
      <c r="C52" s="16"/>
      <c r="D52" s="16"/>
      <c r="E52" s="16"/>
      <c r="F52" s="16"/>
      <c r="G52" s="16"/>
      <c r="H52" s="16"/>
      <c r="I52" s="16"/>
      <c r="J52" s="16"/>
      <c r="K52" s="16"/>
      <c r="L52" s="7"/>
      <c r="M52" s="8" t="str">
        <f t="shared" si="3"/>
        <v/>
      </c>
      <c r="N52" s="9"/>
    </row>
    <row r="53" spans="2:14" ht="18.5">
      <c r="B53" s="27"/>
      <c r="C53" s="16"/>
      <c r="D53" s="16"/>
      <c r="E53" s="16"/>
      <c r="F53" s="16"/>
      <c r="G53" s="16"/>
      <c r="H53" s="16"/>
      <c r="I53" s="16"/>
      <c r="J53" s="16"/>
      <c r="K53" s="16"/>
      <c r="L53" s="7"/>
      <c r="M53" s="8" t="str">
        <f t="shared" si="3"/>
        <v/>
      </c>
      <c r="N53" s="9"/>
    </row>
    <row r="54" spans="2:14" ht="18.5">
      <c r="B54" s="27"/>
      <c r="C54" s="16"/>
      <c r="D54" s="16"/>
      <c r="E54" s="16"/>
      <c r="F54" s="16"/>
      <c r="G54" s="16"/>
      <c r="H54" s="16"/>
      <c r="I54" s="16"/>
      <c r="J54" s="16"/>
      <c r="K54" s="16"/>
      <c r="L54" s="7"/>
      <c r="M54" s="8" t="str">
        <f t="shared" si="3"/>
        <v/>
      </c>
      <c r="N54" s="9"/>
    </row>
    <row r="55" spans="2:14" ht="19" thickBot="1"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10"/>
      <c r="M55" s="11" t="str">
        <f t="shared" si="3"/>
        <v/>
      </c>
      <c r="N55" s="12"/>
    </row>
    <row r="56" spans="2:14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</row>
  </sheetData>
  <mergeCells count="7">
    <mergeCell ref="B16:D16"/>
    <mergeCell ref="B1:N1"/>
    <mergeCell ref="F2:J2"/>
    <mergeCell ref="L2:N2"/>
    <mergeCell ref="F3:J4"/>
    <mergeCell ref="L3:N3"/>
    <mergeCell ref="L15:N15"/>
  </mergeCells>
  <conditionalFormatting sqref="L4">
    <cfRule type="expression" dxfId="909" priority="453">
      <formula>SUMPRODUCT((YEAR(L16:L55)&lt;&gt;YEAR(F3))*(L16:L55&lt;&gt;""))</formula>
    </cfRule>
  </conditionalFormatting>
  <conditionalFormatting sqref="L5">
    <cfRule type="expression" dxfId="907" priority="411">
      <formula>RIGHT(YEAR($F$3),4) &lt;&gt; RIGHT(YEAR(L5),4)</formula>
    </cfRule>
    <cfRule type="expression" dxfId="906" priority="455">
      <formula>L5=TODAY()</formula>
    </cfRule>
  </conditionalFormatting>
  <conditionalFormatting sqref="L16">
    <cfRule type="expression" dxfId="903" priority="349">
      <formula>RIGHT(YEAR($F$3),4) &lt;&gt; RIGHT(YEAR(L16),4)</formula>
    </cfRule>
  </conditionalFormatting>
  <conditionalFormatting sqref="L2:N2">
    <cfRule type="cellIs" dxfId="901" priority="452" operator="notEqual">
      <formula>"Folgende Tage werden automatisch abgezogen"</formula>
    </cfRule>
  </conditionalFormatting>
  <conditionalFormatting sqref="M5">
    <cfRule type="expression" dxfId="899" priority="410">
      <formula>RIGHT(YEAR($F$3),4) &lt;&gt; RIGHT(YEAR(L5),4)</formula>
    </cfRule>
    <cfRule type="expression" dxfId="898" priority="454">
      <formula>L5=TODAY()</formula>
    </cfRule>
  </conditionalFormatting>
  <conditionalFormatting sqref="M16">
    <cfRule type="expression" dxfId="895" priority="350">
      <formula>RIGHT(YEAR($F$3),4) &lt;&gt; RIGHT(YEAR(L16),4)</formula>
    </cfRule>
  </conditionalFormatting>
  <conditionalFormatting sqref="N5 N16">
    <cfRule type="expression" dxfId="893" priority="351">
      <formula>RIGHT(YEAR($F$3),4) &lt;&gt; RIGHT(YEAR(L5),4)</formula>
    </cfRule>
  </conditionalFormatting>
  <conditionalFormatting sqref="L15:N15">
    <cfRule type="containsText" dxfId="891" priority="448" operator="containsText" text="Datum für abwesende Tage ins Jahr">
      <formula>NOT(ISERROR(SEARCH("Datum für abwesende Tage ins Jahr",L15)))</formula>
    </cfRule>
  </conditionalFormatting>
  <conditionalFormatting sqref="B3">
    <cfRule type="expression" dxfId="889" priority="447">
      <formula>MONTH(B3)=MONTH(TODAY())</formula>
    </cfRule>
  </conditionalFormatting>
  <conditionalFormatting sqref="C3">
    <cfRule type="expression" dxfId="887" priority="446">
      <formula>MONTH(B3)=MONTH(TODAY())</formula>
    </cfRule>
  </conditionalFormatting>
  <conditionalFormatting sqref="D3">
    <cfRule type="expression" dxfId="885" priority="445">
      <formula>MONTH(B3)=MONTH(TODAY())</formula>
    </cfRule>
  </conditionalFormatting>
  <conditionalFormatting sqref="B4">
    <cfRule type="expression" dxfId="883" priority="444">
      <formula>MONTH(B4)=MONTH(TODAY())</formula>
    </cfRule>
  </conditionalFormatting>
  <conditionalFormatting sqref="C4">
    <cfRule type="expression" dxfId="881" priority="443">
      <formula>MONTH(B4)=MONTH(TODAY())</formula>
    </cfRule>
  </conditionalFormatting>
  <conditionalFormatting sqref="D4">
    <cfRule type="expression" dxfId="879" priority="442">
      <formula>MONTH(B4)=MONTH(TODAY())</formula>
    </cfRule>
  </conditionalFormatting>
  <conditionalFormatting sqref="B5">
    <cfRule type="expression" dxfId="877" priority="441">
      <formula>MONTH(B5)=MONTH(TODAY())</formula>
    </cfRule>
  </conditionalFormatting>
  <conditionalFormatting sqref="C5">
    <cfRule type="expression" dxfId="875" priority="440">
      <formula>MONTH(B5)=MONTH(TODAY())</formula>
    </cfRule>
  </conditionalFormatting>
  <conditionalFormatting sqref="D5">
    <cfRule type="expression" dxfId="873" priority="439">
      <formula>MONTH(B5)=MONTH(TODAY())</formula>
    </cfRule>
  </conditionalFormatting>
  <conditionalFormatting sqref="B6">
    <cfRule type="expression" dxfId="871" priority="438">
      <formula>MONTH(B6)=MONTH(TODAY())</formula>
    </cfRule>
  </conditionalFormatting>
  <conditionalFormatting sqref="C6">
    <cfRule type="expression" dxfId="869" priority="437">
      <formula>MONTH(B6)=MONTH(TODAY())</formula>
    </cfRule>
  </conditionalFormatting>
  <conditionalFormatting sqref="D6">
    <cfRule type="expression" dxfId="867" priority="436">
      <formula>MONTH(B6)=MONTH(TODAY())</formula>
    </cfRule>
  </conditionalFormatting>
  <conditionalFormatting sqref="B7">
    <cfRule type="expression" dxfId="865" priority="435">
      <formula>MONTH(B7)=MONTH(TODAY())</formula>
    </cfRule>
  </conditionalFormatting>
  <conditionalFormatting sqref="C7">
    <cfRule type="expression" dxfId="863" priority="434">
      <formula>MONTH(B7)=MONTH(TODAY())</formula>
    </cfRule>
  </conditionalFormatting>
  <conditionalFormatting sqref="D7">
    <cfRule type="expression" dxfId="861" priority="433">
      <formula>MONTH(B7)=MONTH(TODAY())</formula>
    </cfRule>
  </conditionalFormatting>
  <conditionalFormatting sqref="B8">
    <cfRule type="expression" dxfId="859" priority="432">
      <formula>MONTH(B8)=MONTH(TODAY())</formula>
    </cfRule>
  </conditionalFormatting>
  <conditionalFormatting sqref="C8">
    <cfRule type="expression" dxfId="857" priority="431">
      <formula>MONTH(B8)=MONTH(TODAY())</formula>
    </cfRule>
  </conditionalFormatting>
  <conditionalFormatting sqref="D8">
    <cfRule type="expression" dxfId="855" priority="430">
      <formula>MONTH(B8)=MONTH(TODAY())</formula>
    </cfRule>
  </conditionalFormatting>
  <conditionalFormatting sqref="B9">
    <cfRule type="expression" dxfId="853" priority="429">
      <formula>MONTH(B9)=MONTH(TODAY())</formula>
    </cfRule>
  </conditionalFormatting>
  <conditionalFormatting sqref="C9">
    <cfRule type="expression" dxfId="851" priority="428">
      <formula>MONTH(B9)=MONTH(TODAY())</formula>
    </cfRule>
  </conditionalFormatting>
  <conditionalFormatting sqref="D9">
    <cfRule type="expression" dxfId="849" priority="427">
      <formula>MONTH(B9)=MONTH(TODAY())</formula>
    </cfRule>
  </conditionalFormatting>
  <conditionalFormatting sqref="B10">
    <cfRule type="expression" dxfId="847" priority="426">
      <formula>MONTH(B10)=MONTH(TODAY())</formula>
    </cfRule>
  </conditionalFormatting>
  <conditionalFormatting sqref="C10">
    <cfRule type="expression" dxfId="845" priority="425">
      <formula>MONTH(B10)=MONTH(TODAY())</formula>
    </cfRule>
  </conditionalFormatting>
  <conditionalFormatting sqref="D10">
    <cfRule type="expression" dxfId="843" priority="424">
      <formula>MONTH(B10)=MONTH(TODAY())</formula>
    </cfRule>
  </conditionalFormatting>
  <conditionalFormatting sqref="B11">
    <cfRule type="expression" dxfId="841" priority="423">
      <formula>MONTH(B11)=MONTH(TODAY())</formula>
    </cfRule>
  </conditionalFormatting>
  <conditionalFormatting sqref="C11">
    <cfRule type="expression" dxfId="839" priority="422">
      <formula>MONTH(B11)=MONTH(TODAY())</formula>
    </cfRule>
  </conditionalFormatting>
  <conditionalFormatting sqref="D11">
    <cfRule type="expression" dxfId="837" priority="421">
      <formula>MONTH(B11)=MONTH(TODAY())</formula>
    </cfRule>
  </conditionalFormatting>
  <conditionalFormatting sqref="B12">
    <cfRule type="expression" dxfId="835" priority="420">
      <formula>MONTH(B12)=MONTH(TODAY())</formula>
    </cfRule>
  </conditionalFormatting>
  <conditionalFormatting sqref="C12">
    <cfRule type="expression" dxfId="833" priority="419">
      <formula>MONTH(B12)=MONTH(TODAY())</formula>
    </cfRule>
  </conditionalFormatting>
  <conditionalFormatting sqref="D12">
    <cfRule type="expression" dxfId="831" priority="418">
      <formula>MONTH(B12)=MONTH(TODAY())</formula>
    </cfRule>
  </conditionalFormatting>
  <conditionalFormatting sqref="B13">
    <cfRule type="expression" dxfId="829" priority="417">
      <formula>MONTH(B13)=MONTH(TODAY())</formula>
    </cfRule>
  </conditionalFormatting>
  <conditionalFormatting sqref="C13">
    <cfRule type="expression" dxfId="827" priority="416">
      <formula>MONTH(B13)=MONTH(TODAY())</formula>
    </cfRule>
  </conditionalFormatting>
  <conditionalFormatting sqref="D13">
    <cfRule type="expression" dxfId="825" priority="415">
      <formula>MONTH(B13)=MONTH(TODAY())</formula>
    </cfRule>
  </conditionalFormatting>
  <conditionalFormatting sqref="B14">
    <cfRule type="expression" dxfId="823" priority="414">
      <formula>MONTH(B14)=MONTH(TODAY())</formula>
    </cfRule>
  </conditionalFormatting>
  <conditionalFormatting sqref="C14">
    <cfRule type="expression" dxfId="821" priority="413">
      <formula>MONTH(B14)=MONTH(TODAY())</formula>
    </cfRule>
  </conditionalFormatting>
  <conditionalFormatting sqref="D14">
    <cfRule type="expression" dxfId="819" priority="412">
      <formula>MONTH(B14)=MONTH(TODAY())</formula>
    </cfRule>
  </conditionalFormatting>
  <conditionalFormatting sqref="N5">
    <cfRule type="expression" dxfId="817" priority="449">
      <formula>L5=TODAY()</formula>
    </cfRule>
  </conditionalFormatting>
  <conditionalFormatting sqref="L6">
    <cfRule type="expression" dxfId="815" priority="405">
      <formula>RIGHT(YEAR($F$3),4) &lt;&gt; RIGHT(YEAR(L6),4)</formula>
    </cfRule>
    <cfRule type="expression" dxfId="814" priority="408">
      <formula>L6=TODAY()</formula>
    </cfRule>
  </conditionalFormatting>
  <conditionalFormatting sqref="M6">
    <cfRule type="expression" dxfId="811" priority="404">
      <formula>RIGHT(YEAR($F$3),4) &lt;&gt; RIGHT(YEAR(L6),4)</formula>
    </cfRule>
    <cfRule type="expression" dxfId="810" priority="407">
      <formula>L6=TODAY()</formula>
    </cfRule>
  </conditionalFormatting>
  <conditionalFormatting sqref="N6">
    <cfRule type="expression" dxfId="807" priority="403">
      <formula>RIGHT(YEAR($F$3),4) &lt;&gt; RIGHT(YEAR(L6),4)</formula>
    </cfRule>
  </conditionalFormatting>
  <conditionalFormatting sqref="N6">
    <cfRule type="expression" dxfId="805" priority="406">
      <formula>L6=TODAY()</formula>
    </cfRule>
  </conditionalFormatting>
  <conditionalFormatting sqref="L7">
    <cfRule type="expression" dxfId="803" priority="399">
      <formula>RIGHT(YEAR($F$3),4) &lt;&gt; RIGHT(YEAR(L7),4)</formula>
    </cfRule>
    <cfRule type="expression" dxfId="802" priority="402">
      <formula>L7=TODAY()</formula>
    </cfRule>
  </conditionalFormatting>
  <conditionalFormatting sqref="M7">
    <cfRule type="expression" dxfId="799" priority="398">
      <formula>RIGHT(YEAR($F$3),4) &lt;&gt; RIGHT(YEAR(L7),4)</formula>
    </cfRule>
    <cfRule type="expression" dxfId="798" priority="401">
      <formula>L7=TODAY()</formula>
    </cfRule>
  </conditionalFormatting>
  <conditionalFormatting sqref="N7">
    <cfRule type="expression" dxfId="795" priority="397">
      <formula>RIGHT(YEAR($F$3),4) &lt;&gt; RIGHT(YEAR(L7),4)</formula>
    </cfRule>
  </conditionalFormatting>
  <conditionalFormatting sqref="N7">
    <cfRule type="expression" dxfId="793" priority="400">
      <formula>L7=TODAY()</formula>
    </cfRule>
  </conditionalFormatting>
  <conditionalFormatting sqref="L8">
    <cfRule type="expression" dxfId="791" priority="393">
      <formula>RIGHT(YEAR($F$3),4) &lt;&gt; RIGHT(YEAR(L8),4)</formula>
    </cfRule>
    <cfRule type="expression" dxfId="790" priority="396">
      <formula>L8=TODAY()</formula>
    </cfRule>
  </conditionalFormatting>
  <conditionalFormatting sqref="M8">
    <cfRule type="expression" dxfId="787" priority="392">
      <formula>RIGHT(YEAR($F$3),4) &lt;&gt; RIGHT(YEAR(L8),4)</formula>
    </cfRule>
    <cfRule type="expression" dxfId="786" priority="395">
      <formula>L8=TODAY()</formula>
    </cfRule>
  </conditionalFormatting>
  <conditionalFormatting sqref="N8">
    <cfRule type="expression" dxfId="783" priority="391">
      <formula>RIGHT(YEAR($F$3),4) &lt;&gt; RIGHT(YEAR(L8),4)</formula>
    </cfRule>
  </conditionalFormatting>
  <conditionalFormatting sqref="N8">
    <cfRule type="expression" dxfId="781" priority="394">
      <formula>L8=TODAY()</formula>
    </cfRule>
  </conditionalFormatting>
  <conditionalFormatting sqref="L9">
    <cfRule type="expression" dxfId="779" priority="387">
      <formula>RIGHT(YEAR($F$3),4) &lt;&gt; RIGHT(YEAR(L9),4)</formula>
    </cfRule>
    <cfRule type="expression" dxfId="778" priority="390">
      <formula>L9=TODAY()</formula>
    </cfRule>
  </conditionalFormatting>
  <conditionalFormatting sqref="M9">
    <cfRule type="expression" dxfId="775" priority="386">
      <formula>RIGHT(YEAR($F$3),4) &lt;&gt; RIGHT(YEAR(L9),4)</formula>
    </cfRule>
    <cfRule type="expression" dxfId="774" priority="389">
      <formula>L9=TODAY()</formula>
    </cfRule>
  </conditionalFormatting>
  <conditionalFormatting sqref="N9">
    <cfRule type="expression" dxfId="771" priority="385">
      <formula>RIGHT(YEAR($F$3),4) &lt;&gt; RIGHT(YEAR(L9),4)</formula>
    </cfRule>
  </conditionalFormatting>
  <conditionalFormatting sqref="N9">
    <cfRule type="expression" dxfId="769" priority="388">
      <formula>L9=TODAY()</formula>
    </cfRule>
  </conditionalFormatting>
  <conditionalFormatting sqref="L10">
    <cfRule type="expression" dxfId="767" priority="381">
      <formula>RIGHT(YEAR($F$3),4) &lt;&gt; RIGHT(YEAR(L10),4)</formula>
    </cfRule>
    <cfRule type="expression" dxfId="766" priority="384">
      <formula>L10=TODAY()</formula>
    </cfRule>
  </conditionalFormatting>
  <conditionalFormatting sqref="M10">
    <cfRule type="expression" dxfId="763" priority="380">
      <formula>RIGHT(YEAR($F$3),4) &lt;&gt; RIGHT(YEAR(L10),4)</formula>
    </cfRule>
    <cfRule type="expression" dxfId="762" priority="383">
      <formula>L10=TODAY()</formula>
    </cfRule>
  </conditionalFormatting>
  <conditionalFormatting sqref="N10">
    <cfRule type="expression" dxfId="759" priority="379">
      <formula>RIGHT(YEAR($F$3),4) &lt;&gt; RIGHT(YEAR(L10),4)</formula>
    </cfRule>
  </conditionalFormatting>
  <conditionalFormatting sqref="N10">
    <cfRule type="expression" dxfId="757" priority="382">
      <formula>L10=TODAY()</formula>
    </cfRule>
  </conditionalFormatting>
  <conditionalFormatting sqref="L11">
    <cfRule type="expression" dxfId="755" priority="375">
      <formula>RIGHT(YEAR($F$3),4) &lt;&gt; RIGHT(YEAR(L11),4)</formula>
    </cfRule>
    <cfRule type="expression" dxfId="754" priority="378">
      <formula>L11=TODAY()</formula>
    </cfRule>
  </conditionalFormatting>
  <conditionalFormatting sqref="M11">
    <cfRule type="expression" dxfId="751" priority="374">
      <formula>RIGHT(YEAR($F$3),4) &lt;&gt; RIGHT(YEAR(L11),4)</formula>
    </cfRule>
    <cfRule type="expression" dxfId="750" priority="377">
      <formula>L11=TODAY()</formula>
    </cfRule>
  </conditionalFormatting>
  <conditionalFormatting sqref="N11">
    <cfRule type="expression" dxfId="747" priority="373">
      <formula>RIGHT(YEAR($F$3),4) &lt;&gt; RIGHT(YEAR(L11),4)</formula>
    </cfRule>
  </conditionalFormatting>
  <conditionalFormatting sqref="N11">
    <cfRule type="expression" dxfId="745" priority="376">
      <formula>L11=TODAY()</formula>
    </cfRule>
  </conditionalFormatting>
  <conditionalFormatting sqref="L12">
    <cfRule type="expression" dxfId="743" priority="369">
      <formula>RIGHT(YEAR($F$3),4) &lt;&gt; RIGHT(YEAR(L12),4)</formula>
    </cfRule>
    <cfRule type="expression" dxfId="742" priority="372">
      <formula>L12=TODAY()</formula>
    </cfRule>
  </conditionalFormatting>
  <conditionalFormatting sqref="M12">
    <cfRule type="expression" dxfId="739" priority="368">
      <formula>RIGHT(YEAR($F$3),4) &lt;&gt; RIGHT(YEAR(L12),4)</formula>
    </cfRule>
    <cfRule type="expression" dxfId="738" priority="371">
      <formula>L12=TODAY()</formula>
    </cfRule>
  </conditionalFormatting>
  <conditionalFormatting sqref="N12">
    <cfRule type="expression" dxfId="735" priority="367">
      <formula>RIGHT(YEAR($F$3),4) &lt;&gt; RIGHT(YEAR(L12),4)</formula>
    </cfRule>
  </conditionalFormatting>
  <conditionalFormatting sqref="N12">
    <cfRule type="expression" dxfId="733" priority="370">
      <formula>L12=TODAY()</formula>
    </cfRule>
  </conditionalFormatting>
  <conditionalFormatting sqref="L13">
    <cfRule type="expression" dxfId="731" priority="363">
      <formula>RIGHT(YEAR($F$3),4) &lt;&gt; RIGHT(YEAR(L13),4)</formula>
    </cfRule>
    <cfRule type="expression" dxfId="730" priority="366">
      <formula>L13=TODAY()</formula>
    </cfRule>
  </conditionalFormatting>
  <conditionalFormatting sqref="M13">
    <cfRule type="expression" dxfId="727" priority="362">
      <formula>RIGHT(YEAR($F$3),4) &lt;&gt; RIGHT(YEAR(L13),4)</formula>
    </cfRule>
    <cfRule type="expression" dxfId="726" priority="365">
      <formula>L13=TODAY()</formula>
    </cfRule>
  </conditionalFormatting>
  <conditionalFormatting sqref="N13">
    <cfRule type="expression" dxfId="723" priority="361">
      <formula>RIGHT(YEAR($F$3),4) &lt;&gt; RIGHT(YEAR(L13),4)</formula>
    </cfRule>
  </conditionalFormatting>
  <conditionalFormatting sqref="N13">
    <cfRule type="expression" dxfId="721" priority="364">
      <formula>L13=TODAY()</formula>
    </cfRule>
  </conditionalFormatting>
  <conditionalFormatting sqref="L14">
    <cfRule type="expression" dxfId="719" priority="357">
      <formula>RIGHT(YEAR($F$3),4) &lt;&gt; RIGHT(YEAR(L14),4)</formula>
    </cfRule>
    <cfRule type="expression" dxfId="718" priority="360">
      <formula>L14=TODAY()</formula>
    </cfRule>
  </conditionalFormatting>
  <conditionalFormatting sqref="M14">
    <cfRule type="expression" dxfId="715" priority="356">
      <formula>RIGHT(YEAR($F$3),4) &lt;&gt; RIGHT(YEAR(L14),4)</formula>
    </cfRule>
    <cfRule type="expression" dxfId="714" priority="359">
      <formula>L14=TODAY()</formula>
    </cfRule>
  </conditionalFormatting>
  <conditionalFormatting sqref="N14">
    <cfRule type="expression" dxfId="711" priority="355">
      <formula>RIGHT(YEAR($F$3),4) &lt;&gt; RIGHT(YEAR(L14),4)</formula>
    </cfRule>
  </conditionalFormatting>
  <conditionalFormatting sqref="N14">
    <cfRule type="expression" dxfId="709" priority="358">
      <formula>L14=TODAY()</formula>
    </cfRule>
  </conditionalFormatting>
  <conditionalFormatting sqref="N16">
    <cfRule type="expression" dxfId="704" priority="352">
      <formula>L16=TODAY()</formula>
    </cfRule>
    <cfRule type="expression" dxfId="707" priority="353">
      <formula>N16="Frei"</formula>
    </cfRule>
    <cfRule type="expression" dxfId="706" priority="354">
      <formula>N16="Urlaub"</formula>
    </cfRule>
    <cfRule type="expression" dxfId="705" priority="409">
      <formula>N16="Krank"</formula>
    </cfRule>
  </conditionalFormatting>
  <conditionalFormatting sqref="M16">
    <cfRule type="expression" dxfId="699" priority="450">
      <formula>L16=TODAY()</formula>
    </cfRule>
  </conditionalFormatting>
  <conditionalFormatting sqref="L16">
    <cfRule type="expression" dxfId="697" priority="451">
      <formula>L16=TODAY()</formula>
    </cfRule>
  </conditionalFormatting>
  <conditionalFormatting sqref="L17">
    <cfRule type="expression" dxfId="695" priority="340">
      <formula>RIGHT(YEAR($F$3),4) &lt;&gt; RIGHT(YEAR(L17),4)</formula>
    </cfRule>
  </conditionalFormatting>
  <conditionalFormatting sqref="M17">
    <cfRule type="expression" dxfId="693" priority="341">
      <formula>RIGHT(YEAR($F$3),4) &lt;&gt; RIGHT(YEAR(L17),4)</formula>
    </cfRule>
  </conditionalFormatting>
  <conditionalFormatting sqref="N17">
    <cfRule type="expression" dxfId="691" priority="342">
      <formula>RIGHT(YEAR($F$3),4) &lt;&gt; RIGHT(YEAR(L17),4)</formula>
    </cfRule>
  </conditionalFormatting>
  <conditionalFormatting sqref="N17">
    <cfRule type="expression" dxfId="689" priority="343">
      <formula>L17=TODAY()</formula>
    </cfRule>
    <cfRule type="expression" dxfId="688" priority="344">
      <formula>N17="Frei"</formula>
    </cfRule>
    <cfRule type="expression" dxfId="687" priority="345">
      <formula>N17="Urlaub"</formula>
    </cfRule>
    <cfRule type="expression" dxfId="686" priority="346">
      <formula>N17="Krank"</formula>
    </cfRule>
  </conditionalFormatting>
  <conditionalFormatting sqref="M17">
    <cfRule type="expression" dxfId="681" priority="347">
      <formula>L17=TODAY()</formula>
    </cfRule>
  </conditionalFormatting>
  <conditionalFormatting sqref="L17">
    <cfRule type="expression" dxfId="679" priority="348">
      <formula>L17=TODAY()</formula>
    </cfRule>
  </conditionalFormatting>
  <conditionalFormatting sqref="L18">
    <cfRule type="expression" dxfId="677" priority="331">
      <formula>RIGHT(YEAR($F$3),4) &lt;&gt; RIGHT(YEAR(L18),4)</formula>
    </cfRule>
  </conditionalFormatting>
  <conditionalFormatting sqref="M18">
    <cfRule type="expression" dxfId="675" priority="332">
      <formula>RIGHT(YEAR($F$3),4) &lt;&gt; RIGHT(YEAR(L18),4)</formula>
    </cfRule>
  </conditionalFormatting>
  <conditionalFormatting sqref="N18">
    <cfRule type="expression" dxfId="673" priority="333">
      <formula>RIGHT(YEAR($F$3),4) &lt;&gt; RIGHT(YEAR(L18),4)</formula>
    </cfRule>
  </conditionalFormatting>
  <conditionalFormatting sqref="N18">
    <cfRule type="expression" dxfId="671" priority="334">
      <formula>L18=TODAY()</formula>
    </cfRule>
    <cfRule type="expression" dxfId="670" priority="335">
      <formula>N18="Frei"</formula>
    </cfRule>
    <cfRule type="expression" dxfId="669" priority="336">
      <formula>N18="Urlaub"</formula>
    </cfRule>
    <cfRule type="expression" dxfId="668" priority="337">
      <formula>N18="Krank"</formula>
    </cfRule>
  </conditionalFormatting>
  <conditionalFormatting sqref="M18">
    <cfRule type="expression" dxfId="663" priority="338">
      <formula>L18=TODAY()</formula>
    </cfRule>
  </conditionalFormatting>
  <conditionalFormatting sqref="L18">
    <cfRule type="expression" dxfId="661" priority="339">
      <formula>L18=TODAY()</formula>
    </cfRule>
  </conditionalFormatting>
  <conditionalFormatting sqref="L19">
    <cfRule type="expression" dxfId="659" priority="322">
      <formula>RIGHT(YEAR($F$3),4) &lt;&gt; RIGHT(YEAR(L19),4)</formula>
    </cfRule>
  </conditionalFormatting>
  <conditionalFormatting sqref="M19">
    <cfRule type="expression" dxfId="657" priority="323">
      <formula>RIGHT(YEAR($F$3),4) &lt;&gt; RIGHT(YEAR(L19),4)</formula>
    </cfRule>
  </conditionalFormatting>
  <conditionalFormatting sqref="N19">
    <cfRule type="expression" dxfId="655" priority="324">
      <formula>RIGHT(YEAR($F$3),4) &lt;&gt; RIGHT(YEAR(L19),4)</formula>
    </cfRule>
  </conditionalFormatting>
  <conditionalFormatting sqref="N19">
    <cfRule type="expression" dxfId="653" priority="325">
      <formula>L19=TODAY()</formula>
    </cfRule>
    <cfRule type="expression" dxfId="652" priority="326">
      <formula>N19="Frei"</formula>
    </cfRule>
    <cfRule type="expression" dxfId="651" priority="327">
      <formula>N19="Urlaub"</formula>
    </cfRule>
    <cfRule type="expression" dxfId="650" priority="328">
      <formula>N19="Krank"</formula>
    </cfRule>
  </conditionalFormatting>
  <conditionalFormatting sqref="M19">
    <cfRule type="expression" dxfId="645" priority="329">
      <formula>L19=TODAY()</formula>
    </cfRule>
  </conditionalFormatting>
  <conditionalFormatting sqref="L19">
    <cfRule type="expression" dxfId="643" priority="330">
      <formula>L19=TODAY()</formula>
    </cfRule>
  </conditionalFormatting>
  <conditionalFormatting sqref="L20">
    <cfRule type="expression" dxfId="641" priority="313">
      <formula>RIGHT(YEAR($F$3),4) &lt;&gt; RIGHT(YEAR(L20),4)</formula>
    </cfRule>
  </conditionalFormatting>
  <conditionalFormatting sqref="M20">
    <cfRule type="expression" dxfId="639" priority="314">
      <formula>RIGHT(YEAR($F$3),4) &lt;&gt; RIGHT(YEAR(L20),4)</formula>
    </cfRule>
  </conditionalFormatting>
  <conditionalFormatting sqref="N20">
    <cfRule type="expression" dxfId="637" priority="315">
      <formula>RIGHT(YEAR($F$3),4) &lt;&gt; RIGHT(YEAR(L20),4)</formula>
    </cfRule>
  </conditionalFormatting>
  <conditionalFormatting sqref="N20">
    <cfRule type="expression" dxfId="635" priority="316">
      <formula>L20=TODAY()</formula>
    </cfRule>
    <cfRule type="expression" dxfId="634" priority="317">
      <formula>N20="Frei"</formula>
    </cfRule>
    <cfRule type="expression" dxfId="633" priority="318">
      <formula>N20="Urlaub"</formula>
    </cfRule>
    <cfRule type="expression" dxfId="632" priority="319">
      <formula>N20="Krank"</formula>
    </cfRule>
  </conditionalFormatting>
  <conditionalFormatting sqref="M20">
    <cfRule type="expression" dxfId="627" priority="320">
      <formula>L20=TODAY()</formula>
    </cfRule>
  </conditionalFormatting>
  <conditionalFormatting sqref="L20">
    <cfRule type="expression" dxfId="625" priority="321">
      <formula>L20=TODAY()</formula>
    </cfRule>
  </conditionalFormatting>
  <conditionalFormatting sqref="L21">
    <cfRule type="expression" dxfId="623" priority="304">
      <formula>RIGHT(YEAR($F$3),4) &lt;&gt; RIGHT(YEAR(L21),4)</formula>
    </cfRule>
  </conditionalFormatting>
  <conditionalFormatting sqref="M21">
    <cfRule type="expression" dxfId="621" priority="305">
      <formula>RIGHT(YEAR($F$3),4) &lt;&gt; RIGHT(YEAR(L21),4)</formula>
    </cfRule>
  </conditionalFormatting>
  <conditionalFormatting sqref="N21">
    <cfRule type="expression" dxfId="619" priority="306">
      <formula>RIGHT(YEAR($F$3),4) &lt;&gt; RIGHT(YEAR(L21),4)</formula>
    </cfRule>
  </conditionalFormatting>
  <conditionalFormatting sqref="N21">
    <cfRule type="expression" dxfId="617" priority="307">
      <formula>L21=TODAY()</formula>
    </cfRule>
    <cfRule type="expression" dxfId="616" priority="308">
      <formula>N21="Frei"</formula>
    </cfRule>
    <cfRule type="expression" dxfId="615" priority="309">
      <formula>N21="Urlaub"</formula>
    </cfRule>
    <cfRule type="expression" dxfId="614" priority="310">
      <formula>N21="Krank"</formula>
    </cfRule>
  </conditionalFormatting>
  <conditionalFormatting sqref="M21">
    <cfRule type="expression" dxfId="609" priority="311">
      <formula>L21=TODAY()</formula>
    </cfRule>
  </conditionalFormatting>
  <conditionalFormatting sqref="L21">
    <cfRule type="expression" dxfId="607" priority="312">
      <formula>L21=TODAY()</formula>
    </cfRule>
  </conditionalFormatting>
  <conditionalFormatting sqref="L22">
    <cfRule type="expression" dxfId="605" priority="295">
      <formula>RIGHT(YEAR($F$3),4) &lt;&gt; RIGHT(YEAR(L22),4)</formula>
    </cfRule>
  </conditionalFormatting>
  <conditionalFormatting sqref="M22">
    <cfRule type="expression" dxfId="603" priority="296">
      <formula>RIGHT(YEAR($F$3),4) &lt;&gt; RIGHT(YEAR(L22),4)</formula>
    </cfRule>
  </conditionalFormatting>
  <conditionalFormatting sqref="N22">
    <cfRule type="expression" dxfId="601" priority="297">
      <formula>RIGHT(YEAR($F$3),4) &lt;&gt; RIGHT(YEAR(L22),4)</formula>
    </cfRule>
  </conditionalFormatting>
  <conditionalFormatting sqref="N22">
    <cfRule type="expression" dxfId="599" priority="298">
      <formula>L22=TODAY()</formula>
    </cfRule>
    <cfRule type="expression" dxfId="598" priority="299">
      <formula>N22="Frei"</formula>
    </cfRule>
    <cfRule type="expression" dxfId="597" priority="300">
      <formula>N22="Urlaub"</formula>
    </cfRule>
    <cfRule type="expression" dxfId="596" priority="301">
      <formula>N22="Krank"</formula>
    </cfRule>
  </conditionalFormatting>
  <conditionalFormatting sqref="M22">
    <cfRule type="expression" dxfId="591" priority="302">
      <formula>L22=TODAY()</formula>
    </cfRule>
  </conditionalFormatting>
  <conditionalFormatting sqref="L22">
    <cfRule type="expression" dxfId="589" priority="303">
      <formula>L22=TODAY()</formula>
    </cfRule>
  </conditionalFormatting>
  <conditionalFormatting sqref="L23">
    <cfRule type="expression" dxfId="587" priority="286">
      <formula>RIGHT(YEAR($F$3),4) &lt;&gt; RIGHT(YEAR(L23),4)</formula>
    </cfRule>
  </conditionalFormatting>
  <conditionalFormatting sqref="M23">
    <cfRule type="expression" dxfId="585" priority="287">
      <formula>RIGHT(YEAR($F$3),4) &lt;&gt; RIGHT(YEAR(L23),4)</formula>
    </cfRule>
  </conditionalFormatting>
  <conditionalFormatting sqref="N23">
    <cfRule type="expression" dxfId="583" priority="288">
      <formula>RIGHT(YEAR($F$3),4) &lt;&gt; RIGHT(YEAR(L23),4)</formula>
    </cfRule>
  </conditionalFormatting>
  <conditionalFormatting sqref="N23">
    <cfRule type="expression" dxfId="581" priority="289">
      <formula>L23=TODAY()</formula>
    </cfRule>
    <cfRule type="expression" dxfId="580" priority="290">
      <formula>N23="Frei"</formula>
    </cfRule>
    <cfRule type="expression" dxfId="579" priority="291">
      <formula>N23="Urlaub"</formula>
    </cfRule>
    <cfRule type="expression" dxfId="578" priority="292">
      <formula>N23="Krank"</formula>
    </cfRule>
  </conditionalFormatting>
  <conditionalFormatting sqref="M23">
    <cfRule type="expression" dxfId="573" priority="293">
      <formula>L23=TODAY()</formula>
    </cfRule>
  </conditionalFormatting>
  <conditionalFormatting sqref="L23">
    <cfRule type="expression" dxfId="571" priority="294">
      <formula>L23=TODAY()</formula>
    </cfRule>
  </conditionalFormatting>
  <conditionalFormatting sqref="L24">
    <cfRule type="expression" dxfId="569" priority="277">
      <formula>RIGHT(YEAR($F$3),4) &lt;&gt; RIGHT(YEAR(L24),4)</formula>
    </cfRule>
  </conditionalFormatting>
  <conditionalFormatting sqref="M24">
    <cfRule type="expression" dxfId="567" priority="278">
      <formula>RIGHT(YEAR($F$3),4) &lt;&gt; RIGHT(YEAR(L24),4)</formula>
    </cfRule>
  </conditionalFormatting>
  <conditionalFormatting sqref="N24">
    <cfRule type="expression" dxfId="565" priority="279">
      <formula>RIGHT(YEAR($F$3),4) &lt;&gt; RIGHT(YEAR(L24),4)</formula>
    </cfRule>
  </conditionalFormatting>
  <conditionalFormatting sqref="N24">
    <cfRule type="expression" dxfId="563" priority="280">
      <formula>L24=TODAY()</formula>
    </cfRule>
    <cfRule type="expression" dxfId="562" priority="281">
      <formula>N24="Frei"</formula>
    </cfRule>
    <cfRule type="expression" dxfId="561" priority="282">
      <formula>N24="Urlaub"</formula>
    </cfRule>
    <cfRule type="expression" dxfId="560" priority="283">
      <formula>N24="Krank"</formula>
    </cfRule>
  </conditionalFormatting>
  <conditionalFormatting sqref="M24">
    <cfRule type="expression" dxfId="555" priority="284">
      <formula>L24=TODAY()</formula>
    </cfRule>
  </conditionalFormatting>
  <conditionalFormatting sqref="L24">
    <cfRule type="expression" dxfId="553" priority="285">
      <formula>L24=TODAY()</formula>
    </cfRule>
  </conditionalFormatting>
  <conditionalFormatting sqref="L25">
    <cfRule type="expression" dxfId="551" priority="268">
      <formula>RIGHT(YEAR($F$3),4) &lt;&gt; RIGHT(YEAR(L25),4)</formula>
    </cfRule>
  </conditionalFormatting>
  <conditionalFormatting sqref="M25">
    <cfRule type="expression" dxfId="549" priority="269">
      <formula>RIGHT(YEAR($F$3),4) &lt;&gt; RIGHT(YEAR(L25),4)</formula>
    </cfRule>
  </conditionalFormatting>
  <conditionalFormatting sqref="N25">
    <cfRule type="expression" dxfId="547" priority="270">
      <formula>RIGHT(YEAR($F$3),4) &lt;&gt; RIGHT(YEAR(L25),4)</formula>
    </cfRule>
  </conditionalFormatting>
  <conditionalFormatting sqref="N25">
    <cfRule type="expression" dxfId="545" priority="271">
      <formula>L25=TODAY()</formula>
    </cfRule>
    <cfRule type="expression" dxfId="544" priority="272">
      <formula>N25="Frei"</formula>
    </cfRule>
    <cfRule type="expression" dxfId="543" priority="273">
      <formula>N25="Urlaub"</formula>
    </cfRule>
    <cfRule type="expression" dxfId="542" priority="274">
      <formula>N25="Krank"</formula>
    </cfRule>
  </conditionalFormatting>
  <conditionalFormatting sqref="M25">
    <cfRule type="expression" dxfId="537" priority="275">
      <formula>L25=TODAY()</formula>
    </cfRule>
  </conditionalFormatting>
  <conditionalFormatting sqref="L25">
    <cfRule type="expression" dxfId="535" priority="276">
      <formula>L25=TODAY()</formula>
    </cfRule>
  </conditionalFormatting>
  <conditionalFormatting sqref="L26">
    <cfRule type="expression" dxfId="533" priority="259">
      <formula>RIGHT(YEAR($F$3),4) &lt;&gt; RIGHT(YEAR(L26),4)</formula>
    </cfRule>
  </conditionalFormatting>
  <conditionalFormatting sqref="M26">
    <cfRule type="expression" dxfId="531" priority="260">
      <formula>RIGHT(YEAR($F$3),4) &lt;&gt; RIGHT(YEAR(L26),4)</formula>
    </cfRule>
  </conditionalFormatting>
  <conditionalFormatting sqref="N26">
    <cfRule type="expression" dxfId="529" priority="261">
      <formula>RIGHT(YEAR($F$3),4) &lt;&gt; RIGHT(YEAR(L26),4)</formula>
    </cfRule>
  </conditionalFormatting>
  <conditionalFormatting sqref="N26">
    <cfRule type="expression" dxfId="527" priority="262">
      <formula>L26=TODAY()</formula>
    </cfRule>
    <cfRule type="expression" dxfId="526" priority="263">
      <formula>N26="Frei"</formula>
    </cfRule>
    <cfRule type="expression" dxfId="525" priority="264">
      <formula>N26="Urlaub"</formula>
    </cfRule>
    <cfRule type="expression" dxfId="524" priority="265">
      <formula>N26="Krank"</formula>
    </cfRule>
  </conditionalFormatting>
  <conditionalFormatting sqref="M26">
    <cfRule type="expression" dxfId="519" priority="266">
      <formula>L26=TODAY()</formula>
    </cfRule>
  </conditionalFormatting>
  <conditionalFormatting sqref="L26">
    <cfRule type="expression" dxfId="517" priority="267">
      <formula>L26=TODAY()</formula>
    </cfRule>
  </conditionalFormatting>
  <conditionalFormatting sqref="L27">
    <cfRule type="expression" dxfId="515" priority="250">
      <formula>RIGHT(YEAR($F$3),4) &lt;&gt; RIGHT(YEAR(L27),4)</formula>
    </cfRule>
  </conditionalFormatting>
  <conditionalFormatting sqref="M27">
    <cfRule type="expression" dxfId="513" priority="251">
      <formula>RIGHT(YEAR($F$3),4) &lt;&gt; RIGHT(YEAR(L27),4)</formula>
    </cfRule>
  </conditionalFormatting>
  <conditionalFormatting sqref="N27">
    <cfRule type="expression" dxfId="511" priority="252">
      <formula>RIGHT(YEAR($F$3),4) &lt;&gt; RIGHT(YEAR(L27),4)</formula>
    </cfRule>
  </conditionalFormatting>
  <conditionalFormatting sqref="N27">
    <cfRule type="expression" dxfId="509" priority="253">
      <formula>L27=TODAY()</formula>
    </cfRule>
    <cfRule type="expression" dxfId="508" priority="254">
      <formula>N27="Frei"</formula>
    </cfRule>
    <cfRule type="expression" dxfId="507" priority="255">
      <formula>N27="Urlaub"</formula>
    </cfRule>
    <cfRule type="expression" dxfId="506" priority="256">
      <formula>N27="Krank"</formula>
    </cfRule>
  </conditionalFormatting>
  <conditionalFormatting sqref="M27">
    <cfRule type="expression" dxfId="501" priority="257">
      <formula>L27=TODAY()</formula>
    </cfRule>
  </conditionalFormatting>
  <conditionalFormatting sqref="L27">
    <cfRule type="expression" dxfId="499" priority="258">
      <formula>L27=TODAY()</formula>
    </cfRule>
  </conditionalFormatting>
  <conditionalFormatting sqref="L28">
    <cfRule type="expression" dxfId="497" priority="241">
      <formula>RIGHT(YEAR($F$3),4) &lt;&gt; RIGHT(YEAR(L28),4)</formula>
    </cfRule>
  </conditionalFormatting>
  <conditionalFormatting sqref="M28">
    <cfRule type="expression" dxfId="495" priority="242">
      <formula>RIGHT(YEAR($F$3),4) &lt;&gt; RIGHT(YEAR(L28),4)</formula>
    </cfRule>
  </conditionalFormatting>
  <conditionalFormatting sqref="N28">
    <cfRule type="expression" dxfId="493" priority="243">
      <formula>RIGHT(YEAR($F$3),4) &lt;&gt; RIGHT(YEAR(L28),4)</formula>
    </cfRule>
  </conditionalFormatting>
  <conditionalFormatting sqref="N28">
    <cfRule type="expression" dxfId="491" priority="244">
      <formula>L28=TODAY()</formula>
    </cfRule>
    <cfRule type="expression" dxfId="490" priority="245">
      <formula>N28="Frei"</formula>
    </cfRule>
    <cfRule type="expression" dxfId="489" priority="246">
      <formula>N28="Urlaub"</formula>
    </cfRule>
    <cfRule type="expression" dxfId="488" priority="247">
      <formula>N28="Krank"</formula>
    </cfRule>
  </conditionalFormatting>
  <conditionalFormatting sqref="M28">
    <cfRule type="expression" dxfId="483" priority="248">
      <formula>L28=TODAY()</formula>
    </cfRule>
  </conditionalFormatting>
  <conditionalFormatting sqref="L28">
    <cfRule type="expression" dxfId="481" priority="249">
      <formula>L28=TODAY()</formula>
    </cfRule>
  </conditionalFormatting>
  <conditionalFormatting sqref="L29">
    <cfRule type="expression" dxfId="479" priority="232">
      <formula>RIGHT(YEAR($F$3),4) &lt;&gt; RIGHT(YEAR(L29),4)</formula>
    </cfRule>
  </conditionalFormatting>
  <conditionalFormatting sqref="M29">
    <cfRule type="expression" dxfId="477" priority="233">
      <formula>RIGHT(YEAR($F$3),4) &lt;&gt; RIGHT(YEAR(L29),4)</formula>
    </cfRule>
  </conditionalFormatting>
  <conditionalFormatting sqref="N29">
    <cfRule type="expression" dxfId="475" priority="234">
      <formula>RIGHT(YEAR($F$3),4) &lt;&gt; RIGHT(YEAR(L29),4)</formula>
    </cfRule>
  </conditionalFormatting>
  <conditionalFormatting sqref="N29">
    <cfRule type="expression" dxfId="473" priority="235">
      <formula>L29=TODAY()</formula>
    </cfRule>
    <cfRule type="expression" dxfId="472" priority="236">
      <formula>N29="Frei"</formula>
    </cfRule>
    <cfRule type="expression" dxfId="471" priority="237">
      <formula>N29="Urlaub"</formula>
    </cfRule>
    <cfRule type="expression" dxfId="470" priority="238">
      <formula>N29="Krank"</formula>
    </cfRule>
  </conditionalFormatting>
  <conditionalFormatting sqref="M29">
    <cfRule type="expression" dxfId="465" priority="239">
      <formula>L29=TODAY()</formula>
    </cfRule>
  </conditionalFormatting>
  <conditionalFormatting sqref="L29">
    <cfRule type="expression" dxfId="463" priority="240">
      <formula>L29=TODAY()</formula>
    </cfRule>
  </conditionalFormatting>
  <conditionalFormatting sqref="L30">
    <cfRule type="expression" dxfId="461" priority="223">
      <formula>RIGHT(YEAR($F$3),4) &lt;&gt; RIGHT(YEAR(L30),4)</formula>
    </cfRule>
  </conditionalFormatting>
  <conditionalFormatting sqref="M30">
    <cfRule type="expression" dxfId="459" priority="224">
      <formula>RIGHT(YEAR($F$3),4) &lt;&gt; RIGHT(YEAR(L30),4)</formula>
    </cfRule>
  </conditionalFormatting>
  <conditionalFormatting sqref="N30">
    <cfRule type="expression" dxfId="457" priority="225">
      <formula>RIGHT(YEAR($F$3),4) &lt;&gt; RIGHT(YEAR(L30),4)</formula>
    </cfRule>
  </conditionalFormatting>
  <conditionalFormatting sqref="N30">
    <cfRule type="expression" dxfId="455" priority="226">
      <formula>L30=TODAY()</formula>
    </cfRule>
    <cfRule type="expression" dxfId="454" priority="227">
      <formula>N30="Frei"</formula>
    </cfRule>
    <cfRule type="expression" dxfId="453" priority="228">
      <formula>N30="Urlaub"</formula>
    </cfRule>
    <cfRule type="expression" dxfId="452" priority="229">
      <formula>N30="Krank"</formula>
    </cfRule>
  </conditionalFormatting>
  <conditionalFormatting sqref="M30">
    <cfRule type="expression" dxfId="447" priority="230">
      <formula>L30=TODAY()</formula>
    </cfRule>
  </conditionalFormatting>
  <conditionalFormatting sqref="L30">
    <cfRule type="expression" dxfId="445" priority="231">
      <formula>L30=TODAY()</formula>
    </cfRule>
  </conditionalFormatting>
  <conditionalFormatting sqref="L31">
    <cfRule type="expression" dxfId="443" priority="214">
      <formula>RIGHT(YEAR($F$3),4) &lt;&gt; RIGHT(YEAR(L31),4)</formula>
    </cfRule>
  </conditionalFormatting>
  <conditionalFormatting sqref="M31">
    <cfRule type="expression" dxfId="441" priority="215">
      <formula>RIGHT(YEAR($F$3),4) &lt;&gt; RIGHT(YEAR(L31),4)</formula>
    </cfRule>
  </conditionalFormatting>
  <conditionalFormatting sqref="N31">
    <cfRule type="expression" dxfId="439" priority="216">
      <formula>RIGHT(YEAR($F$3),4) &lt;&gt; RIGHT(YEAR(L31),4)</formula>
    </cfRule>
  </conditionalFormatting>
  <conditionalFormatting sqref="N31">
    <cfRule type="expression" dxfId="437" priority="217">
      <formula>L31=TODAY()</formula>
    </cfRule>
    <cfRule type="expression" dxfId="436" priority="218">
      <formula>N31="Frei"</formula>
    </cfRule>
    <cfRule type="expression" dxfId="435" priority="219">
      <formula>N31="Urlaub"</formula>
    </cfRule>
    <cfRule type="expression" dxfId="434" priority="220">
      <formula>N31="Krank"</formula>
    </cfRule>
  </conditionalFormatting>
  <conditionalFormatting sqref="M31">
    <cfRule type="expression" dxfId="429" priority="221">
      <formula>L31=TODAY()</formula>
    </cfRule>
  </conditionalFormatting>
  <conditionalFormatting sqref="L31">
    <cfRule type="expression" dxfId="427" priority="222">
      <formula>L31=TODAY()</formula>
    </cfRule>
  </conditionalFormatting>
  <conditionalFormatting sqref="L32">
    <cfRule type="expression" dxfId="425" priority="205">
      <formula>RIGHT(YEAR($F$3),4) &lt;&gt; RIGHT(YEAR(L32),4)</formula>
    </cfRule>
  </conditionalFormatting>
  <conditionalFormatting sqref="M32">
    <cfRule type="expression" dxfId="423" priority="206">
      <formula>RIGHT(YEAR($F$3),4) &lt;&gt; RIGHT(YEAR(L32),4)</formula>
    </cfRule>
  </conditionalFormatting>
  <conditionalFormatting sqref="N32">
    <cfRule type="expression" dxfId="421" priority="207">
      <formula>RIGHT(YEAR($F$3),4) &lt;&gt; RIGHT(YEAR(L32),4)</formula>
    </cfRule>
  </conditionalFormatting>
  <conditionalFormatting sqref="N32">
    <cfRule type="expression" dxfId="419" priority="208">
      <formula>L32=TODAY()</formula>
    </cfRule>
    <cfRule type="expression" dxfId="418" priority="209">
      <formula>N32="Frei"</formula>
    </cfRule>
    <cfRule type="expression" dxfId="417" priority="210">
      <formula>N32="Urlaub"</formula>
    </cfRule>
    <cfRule type="expression" dxfId="416" priority="211">
      <formula>N32="Krank"</formula>
    </cfRule>
  </conditionalFormatting>
  <conditionalFormatting sqref="M32">
    <cfRule type="expression" dxfId="411" priority="212">
      <formula>L32=TODAY()</formula>
    </cfRule>
  </conditionalFormatting>
  <conditionalFormatting sqref="L32">
    <cfRule type="expression" dxfId="409" priority="213">
      <formula>L32=TODAY()</formula>
    </cfRule>
  </conditionalFormatting>
  <conditionalFormatting sqref="L33:L35">
    <cfRule type="expression" dxfId="407" priority="196">
      <formula>RIGHT(YEAR($F$3),4) &lt;&gt; RIGHT(YEAR(L33),4)</formula>
    </cfRule>
  </conditionalFormatting>
  <conditionalFormatting sqref="M33">
    <cfRule type="expression" dxfId="405" priority="197">
      <formula>RIGHT(YEAR($F$3),4) &lt;&gt; RIGHT(YEAR(L33),4)</formula>
    </cfRule>
  </conditionalFormatting>
  <conditionalFormatting sqref="N33">
    <cfRule type="expression" dxfId="403" priority="198">
      <formula>RIGHT(YEAR($F$3),4) &lt;&gt; RIGHT(YEAR(L33),4)</formula>
    </cfRule>
  </conditionalFormatting>
  <conditionalFormatting sqref="N33">
    <cfRule type="expression" dxfId="401" priority="199">
      <formula>L33=TODAY()</formula>
    </cfRule>
    <cfRule type="expression" dxfId="400" priority="200">
      <formula>N33="Frei"</formula>
    </cfRule>
    <cfRule type="expression" dxfId="399" priority="201">
      <formula>N33="Urlaub"</formula>
    </cfRule>
    <cfRule type="expression" dxfId="398" priority="202">
      <formula>N33="Krank"</formula>
    </cfRule>
  </conditionalFormatting>
  <conditionalFormatting sqref="M33">
    <cfRule type="expression" dxfId="393" priority="203">
      <formula>L33=TODAY()</formula>
    </cfRule>
  </conditionalFormatting>
  <conditionalFormatting sqref="L33:L35">
    <cfRule type="expression" dxfId="391" priority="204">
      <formula>L33=TODAY()</formula>
    </cfRule>
  </conditionalFormatting>
  <conditionalFormatting sqref="M34">
    <cfRule type="expression" dxfId="389" priority="189">
      <formula>RIGHT(YEAR($F$3),4) &lt;&gt; RIGHT(YEAR(L34),4)</formula>
    </cfRule>
  </conditionalFormatting>
  <conditionalFormatting sqref="N34">
    <cfRule type="expression" dxfId="387" priority="190">
      <formula>RIGHT(YEAR($F$3),4) &lt;&gt; RIGHT(YEAR(L34),4)</formula>
    </cfRule>
  </conditionalFormatting>
  <conditionalFormatting sqref="N34">
    <cfRule type="expression" dxfId="385" priority="191">
      <formula>L34=TODAY()</formula>
    </cfRule>
    <cfRule type="expression" dxfId="384" priority="192">
      <formula>N34="Frei"</formula>
    </cfRule>
    <cfRule type="expression" dxfId="383" priority="193">
      <formula>N34="Urlaub"</formula>
    </cfRule>
    <cfRule type="expression" dxfId="382" priority="194">
      <formula>N34="Krank"</formula>
    </cfRule>
  </conditionalFormatting>
  <conditionalFormatting sqref="M34">
    <cfRule type="expression" dxfId="377" priority="195">
      <formula>L34=TODAY()</formula>
    </cfRule>
  </conditionalFormatting>
  <conditionalFormatting sqref="M35">
    <cfRule type="expression" dxfId="375" priority="182">
      <formula>RIGHT(YEAR($F$3),4) &lt;&gt; RIGHT(YEAR(L35),4)</formula>
    </cfRule>
  </conditionalFormatting>
  <conditionalFormatting sqref="N35">
    <cfRule type="expression" dxfId="373" priority="183">
      <formula>RIGHT(YEAR($F$3),4) &lt;&gt; RIGHT(YEAR(L35),4)</formula>
    </cfRule>
  </conditionalFormatting>
  <conditionalFormatting sqref="N35">
    <cfRule type="expression" dxfId="371" priority="184">
      <formula>L35=TODAY()</formula>
    </cfRule>
    <cfRule type="expression" dxfId="370" priority="185">
      <formula>N35="Frei"</formula>
    </cfRule>
    <cfRule type="expression" dxfId="369" priority="186">
      <formula>N35="Urlaub"</formula>
    </cfRule>
    <cfRule type="expression" dxfId="368" priority="187">
      <formula>N35="Krank"</formula>
    </cfRule>
  </conditionalFormatting>
  <conditionalFormatting sqref="M35">
    <cfRule type="expression" dxfId="363" priority="188">
      <formula>L35=TODAY()</formula>
    </cfRule>
  </conditionalFormatting>
  <conditionalFormatting sqref="L36">
    <cfRule type="expression" dxfId="361" priority="173">
      <formula>RIGHT(YEAR($F$3),4) &lt;&gt; RIGHT(YEAR(L36),4)</formula>
    </cfRule>
  </conditionalFormatting>
  <conditionalFormatting sqref="M36">
    <cfRule type="expression" dxfId="359" priority="174">
      <formula>RIGHT(YEAR($F$3),4) &lt;&gt; RIGHT(YEAR(L36),4)</formula>
    </cfRule>
  </conditionalFormatting>
  <conditionalFormatting sqref="N36">
    <cfRule type="expression" dxfId="357" priority="175">
      <formula>RIGHT(YEAR($F$3),4) &lt;&gt; RIGHT(YEAR(L36),4)</formula>
    </cfRule>
  </conditionalFormatting>
  <conditionalFormatting sqref="N36">
    <cfRule type="expression" dxfId="355" priority="176">
      <formula>L36=TODAY()</formula>
    </cfRule>
    <cfRule type="expression" dxfId="354" priority="177">
      <formula>N36="Frei"</formula>
    </cfRule>
    <cfRule type="expression" dxfId="353" priority="178">
      <formula>N36="Urlaub"</formula>
    </cfRule>
    <cfRule type="expression" dxfId="352" priority="179">
      <formula>N36="Krank"</formula>
    </cfRule>
  </conditionalFormatting>
  <conditionalFormatting sqref="M36">
    <cfRule type="expression" dxfId="347" priority="180">
      <formula>L36=TODAY()</formula>
    </cfRule>
  </conditionalFormatting>
  <conditionalFormatting sqref="L36">
    <cfRule type="expression" dxfId="345" priority="181">
      <formula>L36=TODAY()</formula>
    </cfRule>
  </conditionalFormatting>
  <conditionalFormatting sqref="L37">
    <cfRule type="expression" dxfId="343" priority="164">
      <formula>RIGHT(YEAR($F$3),4) &lt;&gt; RIGHT(YEAR(L37),4)</formula>
    </cfRule>
  </conditionalFormatting>
  <conditionalFormatting sqref="M37">
    <cfRule type="expression" dxfId="341" priority="165">
      <formula>RIGHT(YEAR($F$3),4) &lt;&gt; RIGHT(YEAR(L37),4)</formula>
    </cfRule>
  </conditionalFormatting>
  <conditionalFormatting sqref="N37">
    <cfRule type="expression" dxfId="339" priority="166">
      <formula>RIGHT(YEAR($F$3),4) &lt;&gt; RIGHT(YEAR(L37),4)</formula>
    </cfRule>
  </conditionalFormatting>
  <conditionalFormatting sqref="N37">
    <cfRule type="expression" dxfId="337" priority="167">
      <formula>L37=TODAY()</formula>
    </cfRule>
    <cfRule type="expression" dxfId="336" priority="168">
      <formula>N37="Frei"</formula>
    </cfRule>
    <cfRule type="expression" dxfId="335" priority="169">
      <formula>N37="Urlaub"</formula>
    </cfRule>
    <cfRule type="expression" dxfId="334" priority="170">
      <formula>N37="Krank"</formula>
    </cfRule>
  </conditionalFormatting>
  <conditionalFormatting sqref="M37">
    <cfRule type="expression" dxfId="329" priority="171">
      <formula>L37=TODAY()</formula>
    </cfRule>
  </conditionalFormatting>
  <conditionalFormatting sqref="L37">
    <cfRule type="expression" dxfId="327" priority="172">
      <formula>L37=TODAY()</formula>
    </cfRule>
  </conditionalFormatting>
  <conditionalFormatting sqref="L38">
    <cfRule type="expression" dxfId="325" priority="155">
      <formula>RIGHT(YEAR($F$3),4) &lt;&gt; RIGHT(YEAR(L38),4)</formula>
    </cfRule>
  </conditionalFormatting>
  <conditionalFormatting sqref="M38">
    <cfRule type="expression" dxfId="323" priority="156">
      <formula>RIGHT(YEAR($F$3),4) &lt;&gt; RIGHT(YEAR(L38),4)</formula>
    </cfRule>
  </conditionalFormatting>
  <conditionalFormatting sqref="N38">
    <cfRule type="expression" dxfId="321" priority="157">
      <formula>RIGHT(YEAR($F$3),4) &lt;&gt; RIGHT(YEAR(L38),4)</formula>
    </cfRule>
  </conditionalFormatting>
  <conditionalFormatting sqref="N38">
    <cfRule type="expression" dxfId="319" priority="158">
      <formula>L38=TODAY()</formula>
    </cfRule>
    <cfRule type="expression" dxfId="318" priority="159">
      <formula>N38="Frei"</formula>
    </cfRule>
    <cfRule type="expression" dxfId="317" priority="160">
      <formula>N38="Urlaub"</formula>
    </cfRule>
    <cfRule type="expression" dxfId="316" priority="161">
      <formula>N38="Krank"</formula>
    </cfRule>
  </conditionalFormatting>
  <conditionalFormatting sqref="M38">
    <cfRule type="expression" dxfId="311" priority="162">
      <formula>L38=TODAY()</formula>
    </cfRule>
  </conditionalFormatting>
  <conditionalFormatting sqref="L38">
    <cfRule type="expression" dxfId="309" priority="163">
      <formula>L38=TODAY()</formula>
    </cfRule>
  </conditionalFormatting>
  <conditionalFormatting sqref="L39">
    <cfRule type="expression" dxfId="307" priority="146">
      <formula>RIGHT(YEAR($F$3),4) &lt;&gt; RIGHT(YEAR(L39),4)</formula>
    </cfRule>
  </conditionalFormatting>
  <conditionalFormatting sqref="M39">
    <cfRule type="expression" dxfId="305" priority="147">
      <formula>RIGHT(YEAR($F$3),4) &lt;&gt; RIGHT(YEAR(L39),4)</formula>
    </cfRule>
  </conditionalFormatting>
  <conditionalFormatting sqref="N39">
    <cfRule type="expression" dxfId="303" priority="148">
      <formula>RIGHT(YEAR($F$3),4) &lt;&gt; RIGHT(YEAR(L39),4)</formula>
    </cfRule>
  </conditionalFormatting>
  <conditionalFormatting sqref="N39">
    <cfRule type="expression" dxfId="301" priority="149">
      <formula>L39=TODAY()</formula>
    </cfRule>
    <cfRule type="expression" dxfId="300" priority="150">
      <formula>N39="Frei"</formula>
    </cfRule>
    <cfRule type="expression" dxfId="299" priority="151">
      <formula>N39="Urlaub"</formula>
    </cfRule>
    <cfRule type="expression" dxfId="298" priority="152">
      <formula>N39="Krank"</formula>
    </cfRule>
  </conditionalFormatting>
  <conditionalFormatting sqref="M39">
    <cfRule type="expression" dxfId="293" priority="153">
      <formula>L39=TODAY()</formula>
    </cfRule>
  </conditionalFormatting>
  <conditionalFormatting sqref="L39">
    <cfRule type="expression" dxfId="291" priority="154">
      <formula>L39=TODAY()</formula>
    </cfRule>
  </conditionalFormatting>
  <conditionalFormatting sqref="L40">
    <cfRule type="expression" dxfId="289" priority="137">
      <formula>RIGHT(YEAR($F$3),4) &lt;&gt; RIGHT(YEAR(L40),4)</formula>
    </cfRule>
  </conditionalFormatting>
  <conditionalFormatting sqref="M40">
    <cfRule type="expression" dxfId="287" priority="138">
      <formula>RIGHT(YEAR($F$3),4) &lt;&gt; RIGHT(YEAR(L40),4)</formula>
    </cfRule>
  </conditionalFormatting>
  <conditionalFormatting sqref="N40">
    <cfRule type="expression" dxfId="285" priority="139">
      <formula>RIGHT(YEAR($F$3),4) &lt;&gt; RIGHT(YEAR(L40),4)</formula>
    </cfRule>
  </conditionalFormatting>
  <conditionalFormatting sqref="N40">
    <cfRule type="expression" dxfId="283" priority="140">
      <formula>L40=TODAY()</formula>
    </cfRule>
    <cfRule type="expression" dxfId="282" priority="141">
      <formula>N40="Frei"</formula>
    </cfRule>
    <cfRule type="expression" dxfId="281" priority="142">
      <formula>N40="Urlaub"</formula>
    </cfRule>
    <cfRule type="expression" dxfId="280" priority="143">
      <formula>N40="Krank"</formula>
    </cfRule>
  </conditionalFormatting>
  <conditionalFormatting sqref="M40">
    <cfRule type="expression" dxfId="275" priority="144">
      <formula>L40=TODAY()</formula>
    </cfRule>
  </conditionalFormatting>
  <conditionalFormatting sqref="L40">
    <cfRule type="expression" dxfId="273" priority="145">
      <formula>L40=TODAY()</formula>
    </cfRule>
  </conditionalFormatting>
  <conditionalFormatting sqref="L41">
    <cfRule type="expression" dxfId="271" priority="128">
      <formula>RIGHT(YEAR($F$3),4) &lt;&gt; RIGHT(YEAR(L41),4)</formula>
    </cfRule>
  </conditionalFormatting>
  <conditionalFormatting sqref="M41">
    <cfRule type="expression" dxfId="269" priority="129">
      <formula>RIGHT(YEAR($F$3),4) &lt;&gt; RIGHT(YEAR(L41),4)</formula>
    </cfRule>
  </conditionalFormatting>
  <conditionalFormatting sqref="N41">
    <cfRule type="expression" dxfId="267" priority="130">
      <formula>RIGHT(YEAR($F$3),4) &lt;&gt; RIGHT(YEAR(L41),4)</formula>
    </cfRule>
  </conditionalFormatting>
  <conditionalFormatting sqref="N41">
    <cfRule type="expression" dxfId="265" priority="131">
      <formula>L41=TODAY()</formula>
    </cfRule>
    <cfRule type="expression" dxfId="264" priority="132">
      <formula>N41="Frei"</formula>
    </cfRule>
    <cfRule type="expression" dxfId="263" priority="133">
      <formula>N41="Urlaub"</formula>
    </cfRule>
    <cfRule type="expression" dxfId="262" priority="134">
      <formula>N41="Krank"</formula>
    </cfRule>
  </conditionalFormatting>
  <conditionalFormatting sqref="M41">
    <cfRule type="expression" dxfId="257" priority="135">
      <formula>L41=TODAY()</formula>
    </cfRule>
  </conditionalFormatting>
  <conditionalFormatting sqref="L41">
    <cfRule type="expression" dxfId="255" priority="136">
      <formula>L41=TODAY()</formula>
    </cfRule>
  </conditionalFormatting>
  <conditionalFormatting sqref="L42">
    <cfRule type="expression" dxfId="253" priority="119">
      <formula>RIGHT(YEAR($F$3),4) &lt;&gt; RIGHT(YEAR(L42),4)</formula>
    </cfRule>
  </conditionalFormatting>
  <conditionalFormatting sqref="M42">
    <cfRule type="expression" dxfId="251" priority="120">
      <formula>RIGHT(YEAR($F$3),4) &lt;&gt; RIGHT(YEAR(L42),4)</formula>
    </cfRule>
  </conditionalFormatting>
  <conditionalFormatting sqref="N42">
    <cfRule type="expression" dxfId="249" priority="121">
      <formula>RIGHT(YEAR($F$3),4) &lt;&gt; RIGHT(YEAR(L42),4)</formula>
    </cfRule>
  </conditionalFormatting>
  <conditionalFormatting sqref="N42">
    <cfRule type="expression" dxfId="247" priority="122">
      <formula>L42=TODAY()</formula>
    </cfRule>
    <cfRule type="expression" dxfId="246" priority="123">
      <formula>N42="Frei"</formula>
    </cfRule>
    <cfRule type="expression" dxfId="245" priority="124">
      <formula>N42="Urlaub"</formula>
    </cfRule>
    <cfRule type="expression" dxfId="244" priority="125">
      <formula>N42="Krank"</formula>
    </cfRule>
  </conditionalFormatting>
  <conditionalFormatting sqref="M42">
    <cfRule type="expression" dxfId="239" priority="126">
      <formula>L42=TODAY()</formula>
    </cfRule>
  </conditionalFormatting>
  <conditionalFormatting sqref="L42">
    <cfRule type="expression" dxfId="237" priority="127">
      <formula>L42=TODAY()</formula>
    </cfRule>
  </conditionalFormatting>
  <conditionalFormatting sqref="L43">
    <cfRule type="expression" dxfId="235" priority="110">
      <formula>RIGHT(YEAR($F$3),4) &lt;&gt; RIGHT(YEAR(L43),4)</formula>
    </cfRule>
  </conditionalFormatting>
  <conditionalFormatting sqref="M43">
    <cfRule type="expression" dxfId="233" priority="111">
      <formula>RIGHT(YEAR($F$3),4) &lt;&gt; RIGHT(YEAR(L43),4)</formula>
    </cfRule>
  </conditionalFormatting>
  <conditionalFormatting sqref="N43">
    <cfRule type="expression" dxfId="231" priority="112">
      <formula>RIGHT(YEAR($F$3),4) &lt;&gt; RIGHT(YEAR(L43),4)</formula>
    </cfRule>
  </conditionalFormatting>
  <conditionalFormatting sqref="N43">
    <cfRule type="expression" dxfId="229" priority="113">
      <formula>L43=TODAY()</formula>
    </cfRule>
    <cfRule type="expression" dxfId="228" priority="114">
      <formula>N43="Frei"</formula>
    </cfRule>
    <cfRule type="expression" dxfId="227" priority="115">
      <formula>N43="Urlaub"</formula>
    </cfRule>
    <cfRule type="expression" dxfId="226" priority="116">
      <formula>N43="Krank"</formula>
    </cfRule>
  </conditionalFormatting>
  <conditionalFormatting sqref="M43">
    <cfRule type="expression" dxfId="221" priority="117">
      <formula>L43=TODAY()</formula>
    </cfRule>
  </conditionalFormatting>
  <conditionalFormatting sqref="L43">
    <cfRule type="expression" dxfId="219" priority="118">
      <formula>L43=TODAY()</formula>
    </cfRule>
  </conditionalFormatting>
  <conditionalFormatting sqref="L44">
    <cfRule type="expression" dxfId="217" priority="101">
      <formula>RIGHT(YEAR($F$3),4) &lt;&gt; RIGHT(YEAR(L44),4)</formula>
    </cfRule>
  </conditionalFormatting>
  <conditionalFormatting sqref="M44">
    <cfRule type="expression" dxfId="215" priority="102">
      <formula>RIGHT(YEAR($F$3),4) &lt;&gt; RIGHT(YEAR(L44),4)</formula>
    </cfRule>
  </conditionalFormatting>
  <conditionalFormatting sqref="N44">
    <cfRule type="expression" dxfId="213" priority="103">
      <formula>RIGHT(YEAR($F$3),4) &lt;&gt; RIGHT(YEAR(L44),4)</formula>
    </cfRule>
  </conditionalFormatting>
  <conditionalFormatting sqref="N44">
    <cfRule type="expression" dxfId="211" priority="104">
      <formula>L44=TODAY()</formula>
    </cfRule>
    <cfRule type="expression" dxfId="210" priority="105">
      <formula>N44="Frei"</formula>
    </cfRule>
    <cfRule type="expression" dxfId="209" priority="106">
      <formula>N44="Urlaub"</formula>
    </cfRule>
    <cfRule type="expression" dxfId="208" priority="107">
      <formula>N44="Krank"</formula>
    </cfRule>
  </conditionalFormatting>
  <conditionalFormatting sqref="M44">
    <cfRule type="expression" dxfId="203" priority="108">
      <formula>L44=TODAY()</formula>
    </cfRule>
  </conditionalFormatting>
  <conditionalFormatting sqref="L44">
    <cfRule type="expression" dxfId="201" priority="109">
      <formula>L44=TODAY()</formula>
    </cfRule>
  </conditionalFormatting>
  <conditionalFormatting sqref="L45">
    <cfRule type="expression" dxfId="199" priority="92">
      <formula>RIGHT(YEAR($F$3),4) &lt;&gt; RIGHT(YEAR(L45),4)</formula>
    </cfRule>
  </conditionalFormatting>
  <conditionalFormatting sqref="M45">
    <cfRule type="expression" dxfId="197" priority="93">
      <formula>RIGHT(YEAR($F$3),4) &lt;&gt; RIGHT(YEAR(L45),4)</formula>
    </cfRule>
  </conditionalFormatting>
  <conditionalFormatting sqref="N45">
    <cfRule type="expression" dxfId="195" priority="94">
      <formula>RIGHT(YEAR($F$3),4) &lt;&gt; RIGHT(YEAR(L45),4)</formula>
    </cfRule>
  </conditionalFormatting>
  <conditionalFormatting sqref="N45">
    <cfRule type="expression" dxfId="193" priority="95">
      <formula>L45=TODAY()</formula>
    </cfRule>
    <cfRule type="expression" dxfId="192" priority="96">
      <formula>N45="Frei"</formula>
    </cfRule>
    <cfRule type="expression" dxfId="191" priority="97">
      <formula>N45="Urlaub"</formula>
    </cfRule>
    <cfRule type="expression" dxfId="190" priority="98">
      <formula>N45="Krank"</formula>
    </cfRule>
  </conditionalFormatting>
  <conditionalFormatting sqref="M45">
    <cfRule type="expression" dxfId="185" priority="99">
      <formula>L45=TODAY()</formula>
    </cfRule>
  </conditionalFormatting>
  <conditionalFormatting sqref="L45">
    <cfRule type="expression" dxfId="183" priority="100">
      <formula>L45=TODAY()</formula>
    </cfRule>
  </conditionalFormatting>
  <conditionalFormatting sqref="L46">
    <cfRule type="expression" dxfId="181" priority="83">
      <formula>RIGHT(YEAR($F$3),4) &lt;&gt; RIGHT(YEAR(L46),4)</formula>
    </cfRule>
  </conditionalFormatting>
  <conditionalFormatting sqref="M46">
    <cfRule type="expression" dxfId="179" priority="84">
      <formula>RIGHT(YEAR($F$3),4) &lt;&gt; RIGHT(YEAR(L46),4)</formula>
    </cfRule>
  </conditionalFormatting>
  <conditionalFormatting sqref="N46">
    <cfRule type="expression" dxfId="177" priority="85">
      <formula>RIGHT(YEAR($F$3),4) &lt;&gt; RIGHT(YEAR(L46),4)</formula>
    </cfRule>
  </conditionalFormatting>
  <conditionalFormatting sqref="N46">
    <cfRule type="expression" dxfId="175" priority="86">
      <formula>L46=TODAY()</formula>
    </cfRule>
    <cfRule type="expression" dxfId="174" priority="87">
      <formula>N46="Frei"</formula>
    </cfRule>
    <cfRule type="expression" dxfId="173" priority="88">
      <formula>N46="Urlaub"</formula>
    </cfRule>
    <cfRule type="expression" dxfId="172" priority="89">
      <formula>N46="Krank"</formula>
    </cfRule>
  </conditionalFormatting>
  <conditionalFormatting sqref="M46">
    <cfRule type="expression" dxfId="167" priority="90">
      <formula>L46=TODAY()</formula>
    </cfRule>
  </conditionalFormatting>
  <conditionalFormatting sqref="L46">
    <cfRule type="expression" dxfId="165" priority="91">
      <formula>L46=TODAY()</formula>
    </cfRule>
  </conditionalFormatting>
  <conditionalFormatting sqref="L47">
    <cfRule type="expression" dxfId="163" priority="74">
      <formula>RIGHT(YEAR($F$3),4) &lt;&gt; RIGHT(YEAR(L47),4)</formula>
    </cfRule>
  </conditionalFormatting>
  <conditionalFormatting sqref="M47">
    <cfRule type="expression" dxfId="161" priority="75">
      <formula>RIGHT(YEAR($F$3),4) &lt;&gt; RIGHT(YEAR(L47),4)</formula>
    </cfRule>
  </conditionalFormatting>
  <conditionalFormatting sqref="N47">
    <cfRule type="expression" dxfId="159" priority="76">
      <formula>RIGHT(YEAR($F$3),4) &lt;&gt; RIGHT(YEAR(L47),4)</formula>
    </cfRule>
  </conditionalFormatting>
  <conditionalFormatting sqref="N47">
    <cfRule type="expression" dxfId="157" priority="77">
      <formula>L47=TODAY()</formula>
    </cfRule>
    <cfRule type="expression" dxfId="156" priority="78">
      <formula>N47="Frei"</formula>
    </cfRule>
    <cfRule type="expression" dxfId="155" priority="79">
      <formula>N47="Urlaub"</formula>
    </cfRule>
    <cfRule type="expression" dxfId="154" priority="80">
      <formula>N47="Krank"</formula>
    </cfRule>
  </conditionalFormatting>
  <conditionalFormatting sqref="M47">
    <cfRule type="expression" dxfId="149" priority="81">
      <formula>L47=TODAY()</formula>
    </cfRule>
  </conditionalFormatting>
  <conditionalFormatting sqref="L47">
    <cfRule type="expression" dxfId="147" priority="82">
      <formula>L47=TODAY()</formula>
    </cfRule>
  </conditionalFormatting>
  <conditionalFormatting sqref="L48">
    <cfRule type="expression" dxfId="145" priority="65">
      <formula>RIGHT(YEAR($F$3),4) &lt;&gt; RIGHT(YEAR(L48),4)</formula>
    </cfRule>
  </conditionalFormatting>
  <conditionalFormatting sqref="M48">
    <cfRule type="expression" dxfId="143" priority="66">
      <formula>RIGHT(YEAR($F$3),4) &lt;&gt; RIGHT(YEAR(L48),4)</formula>
    </cfRule>
  </conditionalFormatting>
  <conditionalFormatting sqref="N48">
    <cfRule type="expression" dxfId="141" priority="67">
      <formula>RIGHT(YEAR($F$3),4) &lt;&gt; RIGHT(YEAR(L48),4)</formula>
    </cfRule>
  </conditionalFormatting>
  <conditionalFormatting sqref="N48">
    <cfRule type="expression" dxfId="139" priority="68">
      <formula>L48=TODAY()</formula>
    </cfRule>
    <cfRule type="expression" dxfId="138" priority="69">
      <formula>N48="Frei"</formula>
    </cfRule>
    <cfRule type="expression" dxfId="137" priority="70">
      <formula>N48="Urlaub"</formula>
    </cfRule>
    <cfRule type="expression" dxfId="136" priority="71">
      <formula>N48="Krank"</formula>
    </cfRule>
  </conditionalFormatting>
  <conditionalFormatting sqref="M48">
    <cfRule type="expression" dxfId="131" priority="72">
      <formula>L48=TODAY()</formula>
    </cfRule>
  </conditionalFormatting>
  <conditionalFormatting sqref="L48">
    <cfRule type="expression" dxfId="129" priority="73">
      <formula>L48=TODAY()</formula>
    </cfRule>
  </conditionalFormatting>
  <conditionalFormatting sqref="L49">
    <cfRule type="expression" dxfId="127" priority="56">
      <formula>RIGHT(YEAR($F$3),4) &lt;&gt; RIGHT(YEAR(L49),4)</formula>
    </cfRule>
  </conditionalFormatting>
  <conditionalFormatting sqref="M49">
    <cfRule type="expression" dxfId="125" priority="57">
      <formula>RIGHT(YEAR($F$3),4) &lt;&gt; RIGHT(YEAR(L49),4)</formula>
    </cfRule>
  </conditionalFormatting>
  <conditionalFormatting sqref="N49">
    <cfRule type="expression" dxfId="123" priority="58">
      <formula>RIGHT(YEAR($F$3),4) &lt;&gt; RIGHT(YEAR(L49),4)</formula>
    </cfRule>
  </conditionalFormatting>
  <conditionalFormatting sqref="N49">
    <cfRule type="expression" dxfId="121" priority="59">
      <formula>L49=TODAY()</formula>
    </cfRule>
    <cfRule type="expression" dxfId="120" priority="60">
      <formula>N49="Frei"</formula>
    </cfRule>
    <cfRule type="expression" dxfId="119" priority="61">
      <formula>N49="Urlaub"</formula>
    </cfRule>
    <cfRule type="expression" dxfId="118" priority="62">
      <formula>N49="Krank"</formula>
    </cfRule>
  </conditionalFormatting>
  <conditionalFormatting sqref="M49">
    <cfRule type="expression" dxfId="113" priority="63">
      <formula>L49=TODAY()</formula>
    </cfRule>
  </conditionalFormatting>
  <conditionalFormatting sqref="L49">
    <cfRule type="expression" dxfId="111" priority="64">
      <formula>L49=TODAY()</formula>
    </cfRule>
  </conditionalFormatting>
  <conditionalFormatting sqref="L50">
    <cfRule type="expression" dxfId="109" priority="47">
      <formula>RIGHT(YEAR($F$3),4) &lt;&gt; RIGHT(YEAR(L50),4)</formula>
    </cfRule>
  </conditionalFormatting>
  <conditionalFormatting sqref="M50">
    <cfRule type="expression" dxfId="107" priority="48">
      <formula>RIGHT(YEAR($F$3),4) &lt;&gt; RIGHT(YEAR(L50),4)</formula>
    </cfRule>
  </conditionalFormatting>
  <conditionalFormatting sqref="N50">
    <cfRule type="expression" dxfId="105" priority="49">
      <formula>RIGHT(YEAR($F$3),4) &lt;&gt; RIGHT(YEAR(L50),4)</formula>
    </cfRule>
  </conditionalFormatting>
  <conditionalFormatting sqref="N50">
    <cfRule type="expression" dxfId="103" priority="50">
      <formula>L50=TODAY()</formula>
    </cfRule>
    <cfRule type="expression" dxfId="102" priority="51">
      <formula>N50="Frei"</formula>
    </cfRule>
    <cfRule type="expression" dxfId="101" priority="52">
      <formula>N50="Urlaub"</formula>
    </cfRule>
    <cfRule type="expression" dxfId="100" priority="53">
      <formula>N50="Krank"</formula>
    </cfRule>
  </conditionalFormatting>
  <conditionalFormatting sqref="M50">
    <cfRule type="expression" dxfId="95" priority="54">
      <formula>L50=TODAY()</formula>
    </cfRule>
  </conditionalFormatting>
  <conditionalFormatting sqref="L50">
    <cfRule type="expression" dxfId="93" priority="55">
      <formula>L50=TODAY()</formula>
    </cfRule>
  </conditionalFormatting>
  <conditionalFormatting sqref="L51">
    <cfRule type="expression" dxfId="91" priority="38">
      <formula>RIGHT(YEAR($F$3),4) &lt;&gt; RIGHT(YEAR(L51),4)</formula>
    </cfRule>
  </conditionalFormatting>
  <conditionalFormatting sqref="M51">
    <cfRule type="expression" dxfId="89" priority="39">
      <formula>RIGHT(YEAR($F$3),4) &lt;&gt; RIGHT(YEAR(L51),4)</formula>
    </cfRule>
  </conditionalFormatting>
  <conditionalFormatting sqref="N51">
    <cfRule type="expression" dxfId="87" priority="40">
      <formula>RIGHT(YEAR($F$3),4) &lt;&gt; RIGHT(YEAR(L51),4)</formula>
    </cfRule>
  </conditionalFormatting>
  <conditionalFormatting sqref="N51">
    <cfRule type="expression" dxfId="85" priority="41">
      <formula>L51=TODAY()</formula>
    </cfRule>
    <cfRule type="expression" dxfId="84" priority="42">
      <formula>N51="Frei"</formula>
    </cfRule>
    <cfRule type="expression" dxfId="83" priority="43">
      <formula>N51="Urlaub"</formula>
    </cfRule>
    <cfRule type="expression" dxfId="82" priority="44">
      <formula>N51="Krank"</formula>
    </cfRule>
  </conditionalFormatting>
  <conditionalFormatting sqref="M51">
    <cfRule type="expression" dxfId="77" priority="45">
      <formula>L51=TODAY()</formula>
    </cfRule>
  </conditionalFormatting>
  <conditionalFormatting sqref="L51">
    <cfRule type="expression" dxfId="75" priority="46">
      <formula>L51=TODAY()</formula>
    </cfRule>
  </conditionalFormatting>
  <conditionalFormatting sqref="L52">
    <cfRule type="expression" dxfId="73" priority="29">
      <formula>RIGHT(YEAR($F$3),4) &lt;&gt; RIGHT(YEAR(L52),4)</formula>
    </cfRule>
  </conditionalFormatting>
  <conditionalFormatting sqref="M52">
    <cfRule type="expression" dxfId="71" priority="30">
      <formula>RIGHT(YEAR($F$3),4) &lt;&gt; RIGHT(YEAR(L52),4)</formula>
    </cfRule>
  </conditionalFormatting>
  <conditionalFormatting sqref="N52">
    <cfRule type="expression" dxfId="69" priority="31">
      <formula>RIGHT(YEAR($F$3),4) &lt;&gt; RIGHT(YEAR(L52),4)</formula>
    </cfRule>
  </conditionalFormatting>
  <conditionalFormatting sqref="N52">
    <cfRule type="expression" dxfId="67" priority="32">
      <formula>L52=TODAY()</formula>
    </cfRule>
    <cfRule type="expression" dxfId="66" priority="33">
      <formula>N52="Frei"</formula>
    </cfRule>
    <cfRule type="expression" dxfId="65" priority="34">
      <formula>N52="Urlaub"</formula>
    </cfRule>
    <cfRule type="expression" dxfId="64" priority="35">
      <formula>N52="Krank"</formula>
    </cfRule>
  </conditionalFormatting>
  <conditionalFormatting sqref="M52">
    <cfRule type="expression" dxfId="59" priority="36">
      <formula>L52=TODAY()</formula>
    </cfRule>
  </conditionalFormatting>
  <conditionalFormatting sqref="L52">
    <cfRule type="expression" dxfId="57" priority="37">
      <formula>L52=TODAY()</formula>
    </cfRule>
  </conditionalFormatting>
  <conditionalFormatting sqref="L53">
    <cfRule type="expression" dxfId="55" priority="20">
      <formula>RIGHT(YEAR($F$3),4) &lt;&gt; RIGHT(YEAR(L53),4)</formula>
    </cfRule>
  </conditionalFormatting>
  <conditionalFormatting sqref="M53">
    <cfRule type="expression" dxfId="53" priority="21">
      <formula>RIGHT(YEAR($F$3),4) &lt;&gt; RIGHT(YEAR(L53),4)</formula>
    </cfRule>
  </conditionalFormatting>
  <conditionalFormatting sqref="N53">
    <cfRule type="expression" dxfId="51" priority="22">
      <formula>RIGHT(YEAR($F$3),4) &lt;&gt; RIGHT(YEAR(L53),4)</formula>
    </cfRule>
  </conditionalFormatting>
  <conditionalFormatting sqref="N53">
    <cfRule type="expression" dxfId="49" priority="23">
      <formula>L53=TODAY()</formula>
    </cfRule>
    <cfRule type="expression" dxfId="48" priority="24">
      <formula>N53="Frei"</formula>
    </cfRule>
    <cfRule type="expression" dxfId="47" priority="25">
      <formula>N53="Urlaub"</formula>
    </cfRule>
    <cfRule type="expression" dxfId="46" priority="26">
      <formula>N53="Krank"</formula>
    </cfRule>
  </conditionalFormatting>
  <conditionalFormatting sqref="M53">
    <cfRule type="expression" dxfId="41" priority="27">
      <formula>L53=TODAY()</formula>
    </cfRule>
  </conditionalFormatting>
  <conditionalFormatting sqref="L53">
    <cfRule type="expression" dxfId="39" priority="28">
      <formula>L53=TODAY()</formula>
    </cfRule>
  </conditionalFormatting>
  <conditionalFormatting sqref="L54">
    <cfRule type="expression" dxfId="37" priority="11">
      <formula>RIGHT(YEAR($F$3),4) &lt;&gt; RIGHT(YEAR(L54),4)</formula>
    </cfRule>
  </conditionalFormatting>
  <conditionalFormatting sqref="M54">
    <cfRule type="expression" dxfId="35" priority="12">
      <formula>RIGHT(YEAR($F$3),4) &lt;&gt; RIGHT(YEAR(L54),4)</formula>
    </cfRule>
  </conditionalFormatting>
  <conditionalFormatting sqref="N54">
    <cfRule type="expression" dxfId="33" priority="13">
      <formula>RIGHT(YEAR($F$3),4) &lt;&gt; RIGHT(YEAR(L54),4)</formula>
    </cfRule>
  </conditionalFormatting>
  <conditionalFormatting sqref="N54">
    <cfRule type="expression" dxfId="31" priority="14">
      <formula>L54=TODAY()</formula>
    </cfRule>
    <cfRule type="expression" dxfId="30" priority="15">
      <formula>N54="Frei"</formula>
    </cfRule>
    <cfRule type="expression" dxfId="29" priority="16">
      <formula>N54="Urlaub"</formula>
    </cfRule>
    <cfRule type="expression" dxfId="28" priority="17">
      <formula>N54="Krank"</formula>
    </cfRule>
  </conditionalFormatting>
  <conditionalFormatting sqref="M54">
    <cfRule type="expression" dxfId="23" priority="18">
      <formula>L54=TODAY()</formula>
    </cfRule>
  </conditionalFormatting>
  <conditionalFormatting sqref="L54">
    <cfRule type="expression" dxfId="21" priority="19">
      <formula>L54=TODAY()</formula>
    </cfRule>
  </conditionalFormatting>
  <conditionalFormatting sqref="L55">
    <cfRule type="expression" dxfId="19" priority="2">
      <formula>RIGHT(YEAR($F$3),4) &lt;&gt; RIGHT(YEAR(L55),4)</formula>
    </cfRule>
  </conditionalFormatting>
  <conditionalFormatting sqref="M55">
    <cfRule type="expression" dxfId="17" priority="3">
      <formula>RIGHT(YEAR($F$3),4) &lt;&gt; RIGHT(YEAR(L55),4)</formula>
    </cfRule>
  </conditionalFormatting>
  <conditionalFormatting sqref="N55">
    <cfRule type="expression" dxfId="15" priority="4">
      <formula>RIGHT(YEAR($F$3),4) &lt;&gt; RIGHT(YEAR(L55),4)</formula>
    </cfRule>
  </conditionalFormatting>
  <conditionalFormatting sqref="N55">
    <cfRule type="expression" dxfId="13" priority="5">
      <formula>L55=TODAY()</formula>
    </cfRule>
    <cfRule type="expression" dxfId="12" priority="6">
      <formula>N55="Frei"</formula>
    </cfRule>
    <cfRule type="expression" dxfId="11" priority="7">
      <formula>N55="Urlaub"</formula>
    </cfRule>
    <cfRule type="expression" dxfId="10" priority="8">
      <formula>N55="Krank"</formula>
    </cfRule>
  </conditionalFormatting>
  <conditionalFormatting sqref="M55">
    <cfRule type="expression" dxfId="5" priority="9">
      <formula>L55=TODAY()</formula>
    </cfRule>
  </conditionalFormatting>
  <conditionalFormatting sqref="L55">
    <cfRule type="expression" dxfId="3" priority="10">
      <formula>L55=TODAY()</formula>
    </cfRule>
  </conditionalFormatting>
  <conditionalFormatting sqref="F3:J4">
    <cfRule type="expression" dxfId="1" priority="1">
      <formula>YEAR($F3)=YEAR(TODAY())</formula>
    </cfRule>
  </conditionalFormatting>
  <dataValidations count="4">
    <dataValidation type="date" operator="greaterThan" allowBlank="1" showErrorMessage="1" errorTitle="Falsche Eingabe:" error="Datum ab 01.01.1991 eingeben wegen Wiedervereinigung" sqref="L16:L55">
      <formula1>32874</formula1>
    </dataValidation>
    <dataValidation type="list" allowBlank="1" showErrorMessage="1" errorTitle="Hinweis:" error="Eintrag aus der Liste entnehmen" sqref="N16:N55">
      <formula1>$AA$5:$AA$8</formula1>
    </dataValidation>
    <dataValidation type="date" operator="greaterThan" allowBlank="1" showErrorMessage="1" errorTitle="Falsche Eingabe:" error="Datum ab 01.01.1991 eingeben wegen Wiedervereinigung" sqref="L5:L14">
      <formula1>32874</formula1>
    </dataValidation>
    <dataValidation type="date" operator="greaterThan" showErrorMessage="1" errorTitle="Falsche Eingabe:" error="Datum ab 01.01.1991 eingeben wegen Wiedervereinigung" sqref="F3:J4">
      <formula1>32874</formula1>
    </dataValidation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2026-01-05T20:38:10Z</dcterms:created>
  <dcterms:modified xsi:type="dcterms:W3CDTF">2026-01-05T20:57:38Z</dcterms:modified>
</cp:coreProperties>
</file>