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Ralf\Ralf_Herz\"/>
    </mc:Choice>
  </mc:AlternateContent>
  <bookViews>
    <workbookView xWindow="0" yWindow="0" windowWidth="23040" windowHeight="9096" activeTab="2"/>
  </bookViews>
  <sheets>
    <sheet name="Tabelle1" sheetId="1" r:id="rId1"/>
    <sheet name="waagerecht" sheetId="2" r:id="rId2"/>
    <sheet name="senkrecht" sheetId="3" r:id="rId3"/>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2" i="1" l="1" a="1"/>
  <c r="E32" i="1" s="1"/>
  <c r="E31" i="1" a="1"/>
  <c r="E31" i="1" s="1"/>
  <c r="F31" i="1" a="1"/>
  <c r="F31" i="1" s="1"/>
  <c r="F32" i="1" a="1"/>
  <c r="F32" i="1" s="1"/>
  <c r="G30" i="1"/>
  <c r="G32" i="1" s="1"/>
  <c r="G31" i="1" l="1"/>
  <c r="E32" i="3" a="1"/>
  <c r="E32" i="3" s="1"/>
  <c r="C23" i="3" a="1"/>
  <c r="C23" i="3" s="1"/>
  <c r="J5" i="2" a="1"/>
  <c r="J5" i="2" s="1"/>
  <c r="D55" i="1" a="1"/>
  <c r="D55" i="1" s="1"/>
  <c r="C55" i="1" a="1"/>
  <c r="C55" i="1" s="1"/>
  <c r="E19" i="1" l="1" a="1"/>
  <c r="E19" i="1"/>
  <c r="E18" i="1"/>
  <c r="E20" i="1" a="1"/>
  <c r="E20" i="1" s="1"/>
</calcChain>
</file>

<file path=xl/sharedStrings.xml><?xml version="1.0" encoding="utf-8"?>
<sst xmlns="http://schemas.openxmlformats.org/spreadsheetml/2006/main" count="67" uniqueCount="30">
  <si>
    <t>Suchspalte</t>
  </si>
  <si>
    <t>Der nächst größere Wert in der gesamten Suchspalte</t>
  </si>
  <si>
    <t>Der nächst kleinere Wert in der gesamten Suchspalte</t>
  </si>
  <si>
    <t>Suchbegriff (das ist der jeweils letzte Eintrag in der Suchspalte)</t>
  </si>
  <si>
    <t>Die gelben Ergebnisse sind "technisch" korrekte Rückgabewerte. Gewollt vom Nutzer ist aber: Wirf mir (für den Fall "kleiner als Suchbegriff")…den (koordinatenseitig) nächsten Wert aus, der ausgehend von der Zelle des Suchbegriffs, hier Zelle A19, nach oben schauend, kleiner als der Suchbegriff ist. Und das wäre im Beispiel Wert aus Zelle A16 = 8, also nicht der absolut nächste Wert aus Zelle A12 = 8,50, den die Formel derzeit ermittelt, sondern der "relativ zur Ausgangszelle nächste niedrigere Wert". Also irgendwas in Kombination mit Index und Vergleich, aber nicht "von oben nach unten", sondern "von unten nach oben". Für den Fall "nächst größerer Wert" wäre die Wunschrückgabe also, relativ zur eigenen Position, Zelle A18 = 11, und nicht etwas A14 (wie ausgegeben) = 10</t>
  </si>
  <si>
    <t>Wert</t>
  </si>
  <si>
    <t>x</t>
  </si>
  <si>
    <t>o</t>
  </si>
  <si>
    <t>f</t>
  </si>
  <si>
    <t>s</t>
  </si>
  <si>
    <t>gesucht wird hier nach der "rechtesten" Zelle, in deren Spalte die Bedigungen "x" und "s" erfüllt sind:</t>
  </si>
  <si>
    <t>Merke: Da der Datenbereich erst ab Spalte "B" und nicht "A" beginnt, muss in der Formel der Subtrahent -1 eingebaut werden (wegen der "fehlenden" einen Spalte A)</t>
  </si>
  <si>
    <t>entsprechend ist auch bei anderen Ausgangslagen ein anderer Subtrahent zu verwenden!</t>
  </si>
  <si>
    <t>Kriterium 1</t>
  </si>
  <si>
    <t>Kriterium 2</t>
  </si>
  <si>
    <t>letzter Eintrag</t>
  </si>
  <si>
    <t>letzter Eintrag von unten, für den die Kriterien</t>
  </si>
  <si>
    <t>zutreffen</t>
  </si>
  <si>
    <t>Ausgehend vom letzten Eintrag von unten rückwärts</t>
  </si>
  <si>
    <t>nach oben laufend den Eintrag finden, für den folgende Bedingungen zutreffen:</t>
  </si>
  <si>
    <t>und Eintrag &gt; letzter Eintrag</t>
  </si>
  <si>
    <t>Richtig wäre</t>
  </si>
  <si>
    <t>Lösung 1</t>
  </si>
  <si>
    <t>Lösung 2</t>
  </si>
  <si>
    <t>Verweis</t>
  </si>
  <si>
    <t>Index</t>
  </si>
  <si>
    <t>Lösung 3</t>
  </si>
  <si>
    <t>Aggregat</t>
  </si>
  <si>
    <t>Vgl. für die im konkreten Anwendungsfall nicht hinreichende Lösung (oben): https://de.extendoffice.com/documents/excel/4279-excel-find-closest-nearest-value-greater-than-less-than.html</t>
  </si>
  <si>
    <t>(kann man natürlich noch verkürzen, indem man die Formel, die zu 19 führt, noch in die "Hauptformeln" einbaut)</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</si>
</sst>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theme="1"/>
      <name val="Calibri"/>
      <family val="2"/>
      <scheme val="minor"/>
    </font>
    <font>
      <sz val="10"/>
      <name val="Arial"/>
      <family val="2"/>
    </font>
    <font>
      <sz val="10"/>
      <color theme="1"/>
      <name val="Arial Unicode MS"/>
      <family val="2"/>
    </font>
  </fonts>
  <fills count="8">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4" tint="0.59999389629810485"/>
        <bgColor indexed="64"/>
      </patternFill>
    </fill>
    <fill>
      <patternFill patternType="solid">
        <fgColor rgb="FFFF0000"/>
        <bgColor indexed="64"/>
      </patternFill>
    </fill>
    <fill>
      <patternFill patternType="solid">
        <fgColor indexed="41"/>
        <bgColor indexed="64"/>
      </patternFill>
    </fill>
    <fill>
      <patternFill patternType="solid">
        <fgColor theme="4" tint="0.79998168889431442"/>
        <bgColor indexed="64"/>
      </patternFill>
    </fill>
  </fills>
  <borders count="1">
    <border>
      <left/>
      <right/>
      <top/>
      <bottom/>
      <diagonal/>
    </border>
  </borders>
  <cellStyleXfs count="2">
    <xf numFmtId="0" fontId="0" fillId="0" borderId="0"/>
    <xf numFmtId="0" fontId="1" fillId="0" borderId="0"/>
  </cellStyleXfs>
  <cellXfs count="16">
    <xf numFmtId="0" fontId="0" fillId="0" borderId="0" xfId="0"/>
    <xf numFmtId="4" fontId="0" fillId="4" borderId="0" xfId="0" applyNumberFormat="1" applyFill="1"/>
    <xf numFmtId="4" fontId="0" fillId="2" borderId="0" xfId="0" applyNumberFormat="1" applyFill="1"/>
    <xf numFmtId="2" fontId="0" fillId="4" borderId="0" xfId="0" applyNumberFormat="1" applyFill="1"/>
    <xf numFmtId="2" fontId="0" fillId="3" borderId="0" xfId="0" applyNumberFormat="1" applyFont="1" applyFill="1"/>
    <xf numFmtId="2" fontId="0" fillId="3" borderId="0" xfId="0" applyNumberFormat="1" applyFill="1"/>
    <xf numFmtId="2" fontId="0" fillId="0" borderId="0" xfId="0" applyNumberFormat="1"/>
    <xf numFmtId="0" fontId="0" fillId="5" borderId="0" xfId="0" applyFill="1"/>
    <xf numFmtId="49" fontId="0" fillId="0" borderId="0" xfId="0" applyNumberFormat="1"/>
    <xf numFmtId="0" fontId="1" fillId="6" borderId="0" xfId="1" applyFill="1"/>
    <xf numFmtId="4" fontId="1" fillId="6" borderId="0" xfId="1" applyNumberFormat="1" applyFill="1"/>
    <xf numFmtId="0" fontId="1" fillId="6" borderId="0" xfId="1" applyFont="1" applyFill="1"/>
    <xf numFmtId="0" fontId="0" fillId="3" borderId="0" xfId="0" applyFill="1"/>
    <xf numFmtId="0" fontId="2" fillId="3" borderId="0" xfId="0" applyFont="1" applyFill="1" applyAlignment="1">
      <alignment vertical="center"/>
    </xf>
    <xf numFmtId="2" fontId="2" fillId="3" borderId="0" xfId="0" applyNumberFormat="1" applyFont="1" applyFill="1" applyAlignment="1">
      <alignment vertical="center"/>
    </xf>
    <xf numFmtId="0" fontId="0" fillId="7" borderId="0" xfId="0" applyFill="1"/>
  </cellXfs>
  <cellStyles count="2">
    <cellStyle name="Standard" xfId="0" builtinId="0"/>
    <cellStyle name="Standard 4"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55"/>
  <sheetViews>
    <sheetView topLeftCell="A6" workbookViewId="0">
      <selection activeCell="G31" sqref="G31"/>
    </sheetView>
  </sheetViews>
  <sheetFormatPr baseColWidth="10" defaultRowHeight="14.4" x14ac:dyDescent="0.3"/>
  <cols>
    <col min="4" max="4" width="99" bestFit="1" customWidth="1"/>
  </cols>
  <sheetData>
    <row r="1" spans="1:1" x14ac:dyDescent="0.3">
      <c r="A1" t="s">
        <v>0</v>
      </c>
    </row>
    <row r="2" spans="1:1" x14ac:dyDescent="0.3">
      <c r="A2" s="2"/>
    </row>
    <row r="3" spans="1:1" x14ac:dyDescent="0.3">
      <c r="A3" s="1">
        <v>9</v>
      </c>
    </row>
    <row r="4" spans="1:1" x14ac:dyDescent="0.3">
      <c r="A4" s="1">
        <v>3</v>
      </c>
    </row>
    <row r="5" spans="1:1" x14ac:dyDescent="0.3">
      <c r="A5" s="1">
        <v>7</v>
      </c>
    </row>
    <row r="6" spans="1:1" x14ac:dyDescent="0.3">
      <c r="A6" s="1">
        <v>6</v>
      </c>
    </row>
    <row r="7" spans="1:1" x14ac:dyDescent="0.3">
      <c r="A7" s="1">
        <v>3</v>
      </c>
    </row>
    <row r="8" spans="1:1" x14ac:dyDescent="0.3">
      <c r="A8" s="1">
        <v>2</v>
      </c>
    </row>
    <row r="9" spans="1:1" x14ac:dyDescent="0.3">
      <c r="A9" s="1">
        <v>4</v>
      </c>
    </row>
    <row r="10" spans="1:1" x14ac:dyDescent="0.3">
      <c r="A10" s="1">
        <v>5</v>
      </c>
    </row>
    <row r="11" spans="1:1" x14ac:dyDescent="0.3">
      <c r="A11" s="1">
        <v>7</v>
      </c>
    </row>
    <row r="12" spans="1:1" x14ac:dyDescent="0.3">
      <c r="A12" s="1">
        <v>8.5</v>
      </c>
    </row>
    <row r="13" spans="1:1" x14ac:dyDescent="0.3">
      <c r="A13" s="1">
        <v>9</v>
      </c>
    </row>
    <row r="14" spans="1:1" x14ac:dyDescent="0.3">
      <c r="A14" s="1">
        <v>10</v>
      </c>
    </row>
    <row r="15" spans="1:1" x14ac:dyDescent="0.3">
      <c r="A15" s="1">
        <v>11</v>
      </c>
    </row>
    <row r="16" spans="1:1" x14ac:dyDescent="0.3">
      <c r="A16" s="1">
        <v>8</v>
      </c>
    </row>
    <row r="17" spans="1:24" x14ac:dyDescent="0.3">
      <c r="A17" s="1">
        <v>13</v>
      </c>
    </row>
    <row r="18" spans="1:24" x14ac:dyDescent="0.3">
      <c r="A18" s="1">
        <v>11</v>
      </c>
      <c r="D18" t="s">
        <v>3</v>
      </c>
      <c r="E18" s="3">
        <f>A19</f>
        <v>9</v>
      </c>
    </row>
    <row r="19" spans="1:24" x14ac:dyDescent="0.3">
      <c r="A19" s="1">
        <v>9</v>
      </c>
      <c r="D19" t="s">
        <v>1</v>
      </c>
      <c r="E19" s="4">
        <f t="array" ref="E19">MIN(IF(A2:A20&gt;E18,A2:A20))</f>
        <v>10</v>
      </c>
    </row>
    <row r="20" spans="1:24" x14ac:dyDescent="0.3">
      <c r="A20" s="2"/>
      <c r="D20" t="s">
        <v>2</v>
      </c>
      <c r="E20" s="5">
        <f t="array" ref="E20">MAX(IF(A2:A20&lt;E18,A2:A20))</f>
        <v>8.5</v>
      </c>
    </row>
    <row r="22" spans="1:24" x14ac:dyDescent="0.3">
      <c r="D22" s="7" t="s">
        <v>4</v>
      </c>
      <c r="E22" s="7"/>
      <c r="F22" s="7"/>
      <c r="G22" s="7"/>
      <c r="H22" s="7"/>
      <c r="I22" s="7"/>
      <c r="J22" s="7"/>
      <c r="K22" s="7"/>
      <c r="L22" s="7"/>
      <c r="M22" s="7"/>
      <c r="N22" s="7"/>
      <c r="O22" s="7"/>
      <c r="P22" s="7"/>
      <c r="Q22" s="7"/>
      <c r="R22" s="7"/>
      <c r="S22" s="7"/>
      <c r="T22" s="7"/>
      <c r="U22" s="7"/>
      <c r="V22" s="7"/>
      <c r="W22" s="7"/>
      <c r="X22" s="7"/>
    </row>
    <row r="25" spans="1:24" x14ac:dyDescent="0.3">
      <c r="D25" t="s">
        <v>28</v>
      </c>
    </row>
    <row r="27" spans="1:24" x14ac:dyDescent="0.3">
      <c r="D27" t="s">
        <v>21</v>
      </c>
    </row>
    <row r="28" spans="1:24" x14ac:dyDescent="0.3">
      <c r="E28" s="6" t="s">
        <v>22</v>
      </c>
      <c r="F28" t="s">
        <v>23</v>
      </c>
      <c r="G28" t="s">
        <v>26</v>
      </c>
    </row>
    <row r="29" spans="1:24" x14ac:dyDescent="0.3">
      <c r="E29" s="6" t="s">
        <v>25</v>
      </c>
      <c r="F29" t="s">
        <v>24</v>
      </c>
      <c r="G29" t="s">
        <v>27</v>
      </c>
    </row>
    <row r="30" spans="1:24" ht="15" x14ac:dyDescent="0.3">
      <c r="E30" s="6"/>
      <c r="G30" s="13">
        <f>_xlfn.AGGREGATE(14,6,ROW(A3:A19)/(A3:A19=E18),1)</f>
        <v>19</v>
      </c>
    </row>
    <row r="31" spans="1:24" ht="15" x14ac:dyDescent="0.3">
      <c r="D31" t="s">
        <v>21</v>
      </c>
      <c r="E31" s="5">
        <f t="array" ref="E31">INDEX(A2:A18,MAX((A2:A18&gt;A19)*((ROW(A2:A18)-ROW(A1)))))</f>
        <v>11</v>
      </c>
      <c r="F31" s="5">
        <f t="array" ref="F31">LOOKUP(2,1/(A2:A18&gt;A19),A2:A18)</f>
        <v>11</v>
      </c>
      <c r="G31" s="14">
        <f>INDEX(A:A,_xlfn.AGGREGATE(14,6,ROW(A3:A19)/(ROW(A3:A19)&lt;G30)/(A3:A19&gt;E18),1))</f>
        <v>11</v>
      </c>
    </row>
    <row r="32" spans="1:24" ht="15" x14ac:dyDescent="0.3">
      <c r="E32" s="5">
        <f t="array" ref="E32">INDEX(A2:A18,MAX((A2:A18&lt;A19)*((ROW(A2:A18)-ROW(A1)))))</f>
        <v>8</v>
      </c>
      <c r="F32" s="5">
        <f t="array" ref="F32">LOOKUP(2,1/(A2:A18&lt;A19),A2:A18)</f>
        <v>8</v>
      </c>
      <c r="G32" s="14">
        <f>INDEX(A:A,_xlfn.AGGREGATE(14,6,ROW(A3:A19)/(ROW(A3:A19)&lt;G30)/(A3:A19&lt;E18),1))</f>
        <v>8</v>
      </c>
    </row>
    <row r="33" spans="1:7" x14ac:dyDescent="0.3">
      <c r="E33" s="6"/>
      <c r="G33" t="s">
        <v>29</v>
      </c>
    </row>
    <row r="34" spans="1:7" x14ac:dyDescent="0.3">
      <c r="E34" s="6"/>
    </row>
    <row r="35" spans="1:7" x14ac:dyDescent="0.3">
      <c r="E35" s="6"/>
    </row>
    <row r="39" spans="1:7" x14ac:dyDescent="0.3">
      <c r="B39" s="8"/>
      <c r="C39" s="8" t="s">
        <v>5</v>
      </c>
    </row>
    <row r="40" spans="1:7" x14ac:dyDescent="0.3">
      <c r="A40" s="9" t="s">
        <v>6</v>
      </c>
      <c r="B40" s="9">
        <v>12</v>
      </c>
      <c r="C40" s="10">
        <v>480</v>
      </c>
    </row>
    <row r="41" spans="1:7" x14ac:dyDescent="0.3">
      <c r="A41" s="11" t="s">
        <v>6</v>
      </c>
      <c r="B41" s="11">
        <v>13</v>
      </c>
      <c r="C41" s="10">
        <v>1</v>
      </c>
    </row>
    <row r="42" spans="1:7" x14ac:dyDescent="0.3">
      <c r="A42" s="11" t="s">
        <v>6</v>
      </c>
      <c r="B42" s="11">
        <v>34</v>
      </c>
      <c r="C42" s="10">
        <v>800</v>
      </c>
    </row>
    <row r="43" spans="1:7" x14ac:dyDescent="0.3">
      <c r="A43" s="11" t="s">
        <v>6</v>
      </c>
      <c r="B43" s="11">
        <v>22</v>
      </c>
      <c r="C43" s="10">
        <v>700</v>
      </c>
    </row>
    <row r="44" spans="1:7" x14ac:dyDescent="0.3">
      <c r="A44" s="11" t="s">
        <v>7</v>
      </c>
      <c r="B44" s="11">
        <v>16</v>
      </c>
      <c r="C44" s="10">
        <v>1000</v>
      </c>
    </row>
    <row r="45" spans="1:7" x14ac:dyDescent="0.3">
      <c r="A45" s="11" t="s">
        <v>7</v>
      </c>
      <c r="B45" s="11">
        <v>13</v>
      </c>
      <c r="C45" s="10">
        <v>900</v>
      </c>
    </row>
    <row r="46" spans="1:7" x14ac:dyDescent="0.3">
      <c r="A46" s="11" t="s">
        <v>7</v>
      </c>
      <c r="B46" s="11">
        <v>2</v>
      </c>
      <c r="C46" s="10">
        <v>-2500</v>
      </c>
    </row>
    <row r="47" spans="1:7" x14ac:dyDescent="0.3">
      <c r="A47" s="11" t="s">
        <v>7</v>
      </c>
      <c r="B47" s="11">
        <v>15</v>
      </c>
      <c r="C47" s="10">
        <v>-1000</v>
      </c>
    </row>
    <row r="48" spans="1:7" x14ac:dyDescent="0.3">
      <c r="A48" s="11" t="s">
        <v>6</v>
      </c>
      <c r="B48" s="11">
        <v>17</v>
      </c>
      <c r="C48" s="10">
        <v>2000</v>
      </c>
    </row>
    <row r="49" spans="1:4" x14ac:dyDescent="0.3">
      <c r="A49" s="11" t="s">
        <v>6</v>
      </c>
      <c r="B49" s="11">
        <v>33</v>
      </c>
      <c r="C49" s="10">
        <v>12</v>
      </c>
    </row>
    <row r="50" spans="1:4" x14ac:dyDescent="0.3">
      <c r="A50" s="11" t="s">
        <v>6</v>
      </c>
      <c r="B50" s="11">
        <v>44</v>
      </c>
      <c r="C50" s="10">
        <v>75</v>
      </c>
    </row>
    <row r="51" spans="1:4" x14ac:dyDescent="0.3">
      <c r="A51" s="11" t="s">
        <v>6</v>
      </c>
      <c r="B51" s="11">
        <v>17</v>
      </c>
      <c r="C51" s="10">
        <v>1</v>
      </c>
    </row>
    <row r="52" spans="1:4" x14ac:dyDescent="0.3">
      <c r="A52" s="11" t="s">
        <v>6</v>
      </c>
      <c r="B52" s="11">
        <v>3</v>
      </c>
      <c r="C52" s="10">
        <v>2.5</v>
      </c>
    </row>
    <row r="55" spans="1:4" x14ac:dyDescent="0.3">
      <c r="B55" s="11">
        <v>14</v>
      </c>
      <c r="C55" s="12">
        <f t="array" ref="C55">MAX(IF(AND(A40:A52="x",B40:B52&lt;B55),C40:C52))</f>
        <v>0</v>
      </c>
      <c r="D55">
        <f t="array" ref="D55">INDEX(B40:B52,MAX((B40:B52&lt;B55)*(A40:A52="o")*((ROW(40:52)-ROW(C39)))))</f>
        <v>2</v>
      </c>
    </row>
  </sheetData>
  <pageMargins left="0.7" right="0.7" top="0.78740157499999996" bottom="0.78740157499999996"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K7"/>
  <sheetViews>
    <sheetView workbookViewId="0">
      <selection activeCell="D1" sqref="D1:K3"/>
    </sheetView>
  </sheetViews>
  <sheetFormatPr baseColWidth="10" defaultRowHeight="14.4" x14ac:dyDescent="0.3"/>
  <sheetData>
    <row r="1" spans="3:11" x14ac:dyDescent="0.3">
      <c r="D1" s="15" t="s">
        <v>6</v>
      </c>
      <c r="E1" s="15"/>
      <c r="F1" s="15" t="s">
        <v>6</v>
      </c>
      <c r="G1" s="15"/>
      <c r="H1" s="15" t="s">
        <v>6</v>
      </c>
      <c r="I1" s="15"/>
      <c r="J1" s="15"/>
      <c r="K1" s="15" t="s">
        <v>6</v>
      </c>
    </row>
    <row r="2" spans="3:11" x14ac:dyDescent="0.3">
      <c r="D2" s="15" t="s">
        <v>8</v>
      </c>
      <c r="E2" s="15"/>
      <c r="F2" s="15" t="s">
        <v>9</v>
      </c>
      <c r="G2" s="15"/>
      <c r="H2" s="15" t="s">
        <v>9</v>
      </c>
      <c r="I2" s="15"/>
      <c r="J2" s="15"/>
      <c r="K2" s="15" t="s">
        <v>8</v>
      </c>
    </row>
    <row r="3" spans="3:11" x14ac:dyDescent="0.3">
      <c r="D3" s="15">
        <v>3</v>
      </c>
      <c r="E3" s="15"/>
      <c r="F3" s="15">
        <v>2</v>
      </c>
      <c r="G3" s="15"/>
      <c r="H3" s="15">
        <v>5</v>
      </c>
      <c r="I3" s="15"/>
      <c r="J3" s="15"/>
      <c r="K3" s="15">
        <v>9</v>
      </c>
    </row>
    <row r="5" spans="3:11" ht="15" x14ac:dyDescent="0.3">
      <c r="C5" t="s">
        <v>10</v>
      </c>
      <c r="J5" s="13">
        <f t="array" ref="J5">INDEX(B3:N3,MAX((B1:N1="x")*(B2:N2="s")*COLUMN(B1:N1)-1))</f>
        <v>5</v>
      </c>
    </row>
    <row r="6" spans="3:11" x14ac:dyDescent="0.3">
      <c r="C6" t="s">
        <v>11</v>
      </c>
    </row>
    <row r="7" spans="3:11" x14ac:dyDescent="0.3">
      <c r="C7" t="s">
        <v>12</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8:E32"/>
  <sheetViews>
    <sheetView tabSelected="1" topLeftCell="A4" workbookViewId="0">
      <selection activeCell="E32" sqref="E32"/>
    </sheetView>
  </sheetViews>
  <sheetFormatPr baseColWidth="10" defaultRowHeight="14.4" x14ac:dyDescent="0.3"/>
  <cols>
    <col min="2" max="2" width="12.33203125" bestFit="1" customWidth="1"/>
  </cols>
  <sheetData>
    <row r="8" spans="3:5" x14ac:dyDescent="0.3">
      <c r="C8" t="s">
        <v>13</v>
      </c>
      <c r="D8" t="s">
        <v>14</v>
      </c>
      <c r="E8" t="s">
        <v>5</v>
      </c>
    </row>
    <row r="9" spans="3:5" x14ac:dyDescent="0.3">
      <c r="C9" t="s">
        <v>6</v>
      </c>
      <c r="D9" t="s">
        <v>8</v>
      </c>
      <c r="E9">
        <v>3</v>
      </c>
    </row>
    <row r="11" spans="3:5" x14ac:dyDescent="0.3">
      <c r="C11" t="s">
        <v>6</v>
      </c>
      <c r="D11" t="s">
        <v>9</v>
      </c>
      <c r="E11">
        <v>12</v>
      </c>
    </row>
    <row r="13" spans="3:5" x14ac:dyDescent="0.3">
      <c r="C13" t="s">
        <v>6</v>
      </c>
      <c r="D13" t="s">
        <v>9</v>
      </c>
      <c r="E13">
        <v>11</v>
      </c>
    </row>
    <row r="16" spans="3:5" x14ac:dyDescent="0.3">
      <c r="C16" t="s">
        <v>6</v>
      </c>
      <c r="D16" t="s">
        <v>9</v>
      </c>
      <c r="E16">
        <v>9</v>
      </c>
    </row>
    <row r="17" spans="2:5" x14ac:dyDescent="0.3">
      <c r="B17" t="s">
        <v>15</v>
      </c>
      <c r="C17" t="s">
        <v>6</v>
      </c>
      <c r="D17" t="s">
        <v>9</v>
      </c>
      <c r="E17">
        <v>15</v>
      </c>
    </row>
    <row r="20" spans="2:5" x14ac:dyDescent="0.3">
      <c r="B20" t="s">
        <v>16</v>
      </c>
    </row>
    <row r="21" spans="2:5" x14ac:dyDescent="0.3">
      <c r="B21" t="s">
        <v>13</v>
      </c>
      <c r="C21" t="s">
        <v>6</v>
      </c>
    </row>
    <row r="22" spans="2:5" x14ac:dyDescent="0.3">
      <c r="B22" t="s">
        <v>14</v>
      </c>
      <c r="C22" t="s">
        <v>9</v>
      </c>
    </row>
    <row r="23" spans="2:5" x14ac:dyDescent="0.3">
      <c r="B23" t="s">
        <v>17</v>
      </c>
      <c r="C23">
        <f t="array" ref="C23">INDEX(E9:E17,MAX((C9:C17=C21)*(D9:D17=C22)*ROW($9:$17)-ROW(C$8)))</f>
        <v>15</v>
      </c>
    </row>
    <row r="27" spans="2:5" x14ac:dyDescent="0.3">
      <c r="B27" t="s">
        <v>18</v>
      </c>
    </row>
    <row r="28" spans="2:5" x14ac:dyDescent="0.3">
      <c r="B28" t="s">
        <v>19</v>
      </c>
    </row>
    <row r="29" spans="2:5" x14ac:dyDescent="0.3">
      <c r="B29" t="s">
        <v>13</v>
      </c>
      <c r="C29" t="s">
        <v>6</v>
      </c>
    </row>
    <row r="30" spans="2:5" x14ac:dyDescent="0.3">
      <c r="B30" t="s">
        <v>14</v>
      </c>
      <c r="C30" t="s">
        <v>9</v>
      </c>
    </row>
    <row r="31" spans="2:5" x14ac:dyDescent="0.3">
      <c r="B31" t="s">
        <v>20</v>
      </c>
    </row>
    <row r="32" spans="2:5" x14ac:dyDescent="0.3">
      <c r="E32" t="e">
        <f t="array" ref="E32">INDEX(E9:E16,MAX((C9:C16=C29)*(D9:D16=C30)*(E9:E16&gt;E17)*ROW($9:$16)-ROW(C$8)))</f>
        <v>#VALUE!</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Tabelle1</vt:lpstr>
      <vt:lpstr>waagerecht</vt:lpstr>
      <vt:lpstr>senkrecht</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dc:creator>
  <cp:lastModifiedBy>R</cp:lastModifiedBy>
  <dcterms:created xsi:type="dcterms:W3CDTF">2026-02-21T20:50:41Z</dcterms:created>
  <dcterms:modified xsi:type="dcterms:W3CDTF">2026-02-23T18:55:36Z</dcterms:modified>
</cp:coreProperties>
</file>