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lekom-my.sharepoint.de/personal/andreas_luetzeler_telekom_de/Documents/2026/ISS/"/>
    </mc:Choice>
  </mc:AlternateContent>
  <xr:revisionPtr revIDLastSave="2" documentId="8_{026DFB84-23E0-4C76-9EE0-FE1F34B58438}" xr6:coauthVersionLast="47" xr6:coauthVersionMax="47" xr10:uidLastSave="{F645883F-4AC0-45F7-A24C-88D749416A97}"/>
  <bookViews>
    <workbookView xWindow="-108" yWindow="-108" windowWidth="23256" windowHeight="13896" xr2:uid="{0183BA01-8C9F-4608-ABD1-52B4D0B987D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B13" i="1"/>
  <c r="B12" i="1"/>
  <c r="B11" i="1"/>
  <c r="B14" i="1" s="1"/>
  <c r="E1" i="1" s="1"/>
  <c r="F4" i="1" l="1"/>
  <c r="F2" i="1"/>
  <c r="F3" i="1" s="1"/>
  <c r="H7" i="1"/>
  <c r="H8" i="1" s="1"/>
  <c r="G8" i="1"/>
  <c r="F8" i="1"/>
  <c r="G4" i="1" l="1"/>
  <c r="G2" i="1"/>
  <c r="G3" i="1" s="1"/>
  <c r="G16" i="1"/>
  <c r="G18" i="1"/>
  <c r="G17" i="1"/>
  <c r="F16" i="1"/>
  <c r="F18" i="1"/>
  <c r="F17" i="1"/>
  <c r="H16" i="1"/>
  <c r="H18" i="1"/>
  <c r="H17" i="1"/>
  <c r="H23" i="1" l="1"/>
  <c r="H13" i="1"/>
  <c r="F22" i="1"/>
  <c r="J22" i="1" s="1"/>
  <c r="J17" i="1"/>
  <c r="H22" i="1"/>
  <c r="H12" i="1"/>
  <c r="F21" i="1"/>
  <c r="J21" i="1" s="1"/>
  <c r="J16" i="1"/>
  <c r="J19" i="1" s="1"/>
  <c r="F11" i="1"/>
  <c r="H21" i="1"/>
  <c r="H11" i="1" s="1"/>
  <c r="F23" i="1"/>
  <c r="J23" i="1" s="1"/>
  <c r="J18" i="1"/>
  <c r="F13" i="1"/>
  <c r="G22" i="1"/>
  <c r="G12" i="1"/>
  <c r="G23" i="1"/>
  <c r="G13" i="1"/>
  <c r="G21" i="1"/>
  <c r="G11" i="1"/>
  <c r="J24" i="1"/>
  <c r="H4" i="1"/>
  <c r="H2" i="1"/>
  <c r="H3" i="1" s="1"/>
  <c r="F12" i="1" l="1"/>
</calcChain>
</file>

<file path=xl/sharedStrings.xml><?xml version="1.0" encoding="utf-8"?>
<sst xmlns="http://schemas.openxmlformats.org/spreadsheetml/2006/main" count="19" uniqueCount="12">
  <si>
    <t>Menge</t>
  </si>
  <si>
    <t>Preis</t>
  </si>
  <si>
    <t>Volumen</t>
  </si>
  <si>
    <t>Periode 1</t>
  </si>
  <si>
    <t>Periode 2</t>
  </si>
  <si>
    <t>Periode 3</t>
  </si>
  <si>
    <t>Tarifentwicklung</t>
  </si>
  <si>
    <t>Tarif</t>
  </si>
  <si>
    <t>Preis 1</t>
  </si>
  <si>
    <t>Preis 2</t>
  </si>
  <si>
    <t>Preis 3</t>
  </si>
  <si>
    <t>Einsparung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</si>
</sst>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\ &quot;€&quot;"/>
    <numFmt numFmtId="166" formatCode="0.0%"/>
  </numFmts>
  <fonts count="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">
    <xf numFmtId="0" fontId="0" fillId="0" borderId="0" xfId="0"/>
    <xf numFmtId="165" fontId="0" fillId="0" borderId="0" xfId="0" applyNumberFormat="1"/>
    <xf numFmtId="166" fontId="0" fillId="0" borderId="0" xfId="1" applyNumberFormat="1" applyFont="1"/>
    <xf numFmtId="9" fontId="2" fillId="0" borderId="0" xfId="2" applyNumberFormat="1"/>
    <xf numFmtId="9" fontId="0" fillId="0" borderId="0" xfId="0" applyNumberFormat="1"/>
  </cellXfs>
  <cellStyles count="3">
    <cellStyle name="Prozent" xfId="1" builtinId="5"/>
    <cellStyle name="Standard" xfId="0" builtinId="0"/>
    <cellStyle name="Standard 2" xfId="2" xr:uid="{59BA09E8-798E-4083-A820-5E13078F56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10123-FF32-4ECB-8143-63C6A7DE12AA}">
  <dimension ref="B1:J24"/>
  <sheetViews>
    <sheetView tabSelected="1" workbookViewId="0">
      <selection activeCell="E7" sqref="E7"/>
    </sheetView>
  </sheetViews>
  <sheetFormatPr baseColWidth="10" defaultRowHeight="14.4" x14ac:dyDescent="0.3"/>
  <sheetData>
    <row r="1" spans="2:10" x14ac:dyDescent="0.3">
      <c r="E1" s="1">
        <f>+B14</f>
        <v>2300</v>
      </c>
      <c r="F1">
        <v>-75</v>
      </c>
      <c r="G1">
        <v>-75</v>
      </c>
      <c r="H1">
        <v>-75</v>
      </c>
    </row>
    <row r="2" spans="2:10" x14ac:dyDescent="0.3">
      <c r="F2" s="2">
        <f>+F1/E1</f>
        <v>-3.2608695652173912E-2</v>
      </c>
      <c r="G2" s="2">
        <f>+G1/F4</f>
        <v>-3.3707865168539325E-2</v>
      </c>
      <c r="H2" s="2">
        <f>+H1/G4</f>
        <v>-3.4883720930232558E-2</v>
      </c>
    </row>
    <row r="3" spans="2:10" x14ac:dyDescent="0.3">
      <c r="F3" s="2">
        <f>+F2</f>
        <v>-3.2608695652173912E-2</v>
      </c>
      <c r="G3" s="2">
        <f>+F3+G2</f>
        <v>-6.6316560820713244E-2</v>
      </c>
      <c r="H3" s="2">
        <f>+G3+H2</f>
        <v>-0.10120028175094581</v>
      </c>
    </row>
    <row r="4" spans="2:10" x14ac:dyDescent="0.3">
      <c r="F4" s="1">
        <f>+E1+F1</f>
        <v>2225</v>
      </c>
      <c r="G4" s="1">
        <f>+F4+G1</f>
        <v>2150</v>
      </c>
      <c r="H4" s="1">
        <f>+G4+H1</f>
        <v>2075</v>
      </c>
    </row>
    <row r="5" spans="2:10" x14ac:dyDescent="0.3">
      <c r="E5" t="s">
        <v>6</v>
      </c>
    </row>
    <row r="6" spans="2:10" x14ac:dyDescent="0.3">
      <c r="E6" s="2">
        <v>0.03</v>
      </c>
      <c r="F6" s="2">
        <v>0.04</v>
      </c>
      <c r="G6" s="2">
        <v>0.03</v>
      </c>
      <c r="H6" s="2">
        <v>0.03</v>
      </c>
    </row>
    <row r="7" spans="2:10" x14ac:dyDescent="0.3">
      <c r="E7">
        <v>1</v>
      </c>
      <c r="F7" s="3">
        <f>E7*(1+E6)</f>
        <v>1.03</v>
      </c>
      <c r="G7" s="3">
        <f>F7*(1+F6)</f>
        <v>1.0712000000000002</v>
      </c>
      <c r="H7" s="3">
        <f>G7*(1+G6)</f>
        <v>1.1033360000000001</v>
      </c>
    </row>
    <row r="8" spans="2:10" x14ac:dyDescent="0.3">
      <c r="F8" s="4">
        <f>+F7-1</f>
        <v>3.0000000000000027E-2</v>
      </c>
      <c r="G8" s="4">
        <f>+G7-1</f>
        <v>7.1200000000000152E-2</v>
      </c>
      <c r="H8" s="4">
        <f>+H7-1</f>
        <v>0.10333600000000009</v>
      </c>
    </row>
    <row r="10" spans="2:10" x14ac:dyDescent="0.3">
      <c r="B10" t="s">
        <v>2</v>
      </c>
      <c r="C10" t="s">
        <v>0</v>
      </c>
      <c r="E10" t="s">
        <v>1</v>
      </c>
      <c r="F10" t="s">
        <v>3</v>
      </c>
      <c r="G10" t="s">
        <v>4</v>
      </c>
      <c r="H10" t="s">
        <v>5</v>
      </c>
    </row>
    <row r="11" spans="2:10" x14ac:dyDescent="0.3">
      <c r="B11" s="1">
        <f>+C11*E11</f>
        <v>200</v>
      </c>
      <c r="C11" s="1">
        <v>100</v>
      </c>
      <c r="D11" s="1" t="s">
        <v>8</v>
      </c>
      <c r="E11" s="1">
        <v>2</v>
      </c>
      <c r="F11" s="1">
        <f>+$E11+F16+F21</f>
        <v>1.9928260869565217</v>
      </c>
      <c r="G11" s="1">
        <f>+$E11+G16+G21</f>
        <v>2.0003234000977042</v>
      </c>
      <c r="H11" s="1">
        <f>+$E11+H16+H21</f>
        <v>1.983356171868077</v>
      </c>
    </row>
    <row r="12" spans="2:10" x14ac:dyDescent="0.3">
      <c r="B12" s="1">
        <f>+C12*E12</f>
        <v>1050</v>
      </c>
      <c r="C12" s="1">
        <v>150</v>
      </c>
      <c r="D12" s="1" t="s">
        <v>9</v>
      </c>
      <c r="E12" s="1">
        <v>7</v>
      </c>
      <c r="F12" s="1">
        <f t="shared" ref="F12:H12" si="0">+$E12+F17+F22</f>
        <v>6.9748913043478264</v>
      </c>
      <c r="G12" s="1">
        <f t="shared" si="0"/>
        <v>7.0011319003419645</v>
      </c>
      <c r="H12" s="1">
        <f t="shared" si="0"/>
        <v>6.9417466015382692</v>
      </c>
    </row>
    <row r="13" spans="2:10" x14ac:dyDescent="0.3">
      <c r="B13" s="1">
        <f>+C13*E13</f>
        <v>1050</v>
      </c>
      <c r="C13" s="1">
        <v>175</v>
      </c>
      <c r="D13" s="1" t="s">
        <v>10</v>
      </c>
      <c r="E13" s="1">
        <v>6</v>
      </c>
      <c r="F13" s="1">
        <f t="shared" ref="F13:H13" si="1">+$E13+F18+F23</f>
        <v>5.978478260869565</v>
      </c>
      <c r="G13" s="1">
        <f t="shared" si="1"/>
        <v>6.0009702002931125</v>
      </c>
      <c r="H13" s="1">
        <f t="shared" si="1"/>
        <v>5.9500685156042312</v>
      </c>
    </row>
    <row r="14" spans="2:10" x14ac:dyDescent="0.3">
      <c r="B14" s="1">
        <f>SUM(B11:B13)</f>
        <v>2300</v>
      </c>
      <c r="C14" s="1"/>
      <c r="D14" s="1"/>
      <c r="E14" s="1"/>
    </row>
    <row r="16" spans="2:10" x14ac:dyDescent="0.3">
      <c r="C16" t="s">
        <v>7</v>
      </c>
      <c r="D16" s="1" t="s">
        <v>8</v>
      </c>
      <c r="E16" s="1"/>
      <c r="F16" s="1">
        <f>+$E11*F$8</f>
        <v>6.0000000000000053E-2</v>
      </c>
      <c r="G16" s="1">
        <f>+$E11*G$8</f>
        <v>0.1424000000000003</v>
      </c>
      <c r="H16" s="1">
        <f>+$E11*H$8</f>
        <v>0.20667200000000019</v>
      </c>
      <c r="J16" s="1">
        <f>+F16*C11</f>
        <v>6.0000000000000053</v>
      </c>
    </row>
    <row r="17" spans="3:10" x14ac:dyDescent="0.3">
      <c r="C17" t="s">
        <v>7</v>
      </c>
      <c r="D17" s="1" t="s">
        <v>9</v>
      </c>
      <c r="E17" s="1"/>
      <c r="F17" s="1">
        <f>+$E12*F$8</f>
        <v>0.21000000000000019</v>
      </c>
      <c r="G17" s="1">
        <f>+$E12*G$8</f>
        <v>0.49840000000000106</v>
      </c>
      <c r="H17" s="1">
        <f>+$E12*H$8</f>
        <v>0.72335200000000066</v>
      </c>
      <c r="J17" s="1">
        <f>+F17*C12</f>
        <v>31.500000000000028</v>
      </c>
    </row>
    <row r="18" spans="3:10" x14ac:dyDescent="0.3">
      <c r="C18" t="s">
        <v>7</v>
      </c>
      <c r="D18" s="1" t="s">
        <v>10</v>
      </c>
      <c r="E18" s="1"/>
      <c r="F18" s="1">
        <f>+$E13*F$8</f>
        <v>0.18000000000000016</v>
      </c>
      <c r="G18" s="1">
        <f>+$E13*G$8</f>
        <v>0.42720000000000091</v>
      </c>
      <c r="H18" s="1">
        <f>+$E13*H$8</f>
        <v>0.62001600000000057</v>
      </c>
      <c r="J18" s="1">
        <f>+F18*C13</f>
        <v>31.500000000000028</v>
      </c>
    </row>
    <row r="19" spans="3:10" x14ac:dyDescent="0.3">
      <c r="E19" s="1"/>
      <c r="F19" s="1"/>
      <c r="G19" s="1"/>
      <c r="H19" s="1"/>
      <c r="J19" s="1">
        <f>SUM(J16:J18)</f>
        <v>69.000000000000057</v>
      </c>
    </row>
    <row r="20" spans="3:10" x14ac:dyDescent="0.3">
      <c r="E20" s="1"/>
      <c r="F20" s="1"/>
      <c r="G20" s="1"/>
      <c r="H20" s="1"/>
    </row>
    <row r="21" spans="3:10" x14ac:dyDescent="0.3">
      <c r="C21" t="s">
        <v>11</v>
      </c>
      <c r="E21" s="1"/>
      <c r="F21" s="1">
        <f>+($E11+F16)*F$3</f>
        <v>-6.7173913043478264E-2</v>
      </c>
      <c r="G21" s="1">
        <f>+($E11+G16)*G$3</f>
        <v>-0.14207659990229607</v>
      </c>
      <c r="H21" s="1">
        <f>+($E11+H16)*H$3</f>
        <v>-0.22331582813192311</v>
      </c>
      <c r="J21" s="1">
        <f>+F21*C11</f>
        <v>-6.7173913043478262</v>
      </c>
    </row>
    <row r="22" spans="3:10" x14ac:dyDescent="0.3">
      <c r="C22" t="s">
        <v>11</v>
      </c>
      <c r="E22" s="1"/>
      <c r="F22" s="1">
        <f>+($E12+F17)*F$3</f>
        <v>-0.2351086956521739</v>
      </c>
      <c r="G22" s="1">
        <f>+($E12+G17)*G$3</f>
        <v>-0.49726809965803626</v>
      </c>
      <c r="H22" s="1">
        <f>+($E12+H17)*H$3</f>
        <v>-0.78160539846173083</v>
      </c>
      <c r="J22" s="1">
        <f>+F22*C12</f>
        <v>-35.266304347826086</v>
      </c>
    </row>
    <row r="23" spans="3:10" x14ac:dyDescent="0.3">
      <c r="C23" t="s">
        <v>11</v>
      </c>
      <c r="E23" s="1"/>
      <c r="F23" s="1">
        <f>+($E13+F18)*F$3</f>
        <v>-0.20152173913043478</v>
      </c>
      <c r="G23" s="1">
        <f>+($E13+G18)*G$3</f>
        <v>-0.42622979970688823</v>
      </c>
      <c r="H23" s="1">
        <f>+($E13+H18)*H$3</f>
        <v>-0.66994748439576934</v>
      </c>
      <c r="J23" s="1">
        <f>+F23*C13</f>
        <v>-35.266304347826086</v>
      </c>
    </row>
    <row r="24" spans="3:10" x14ac:dyDescent="0.3">
      <c r="J24" s="1">
        <f>SUM(J21:J23)</f>
        <v>-77.25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bde4dffc-4b60-4cf6-8b04-a5eeb25f5c4f}" enabled="0" method="" siteId="{bde4dffc-4b60-4cf6-8b04-a5eeb25f5c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Lützeler, Andreas</dc:creator>
  <cp:lastModifiedBy>Lützeler, Andreas</cp:lastModifiedBy>
  <dcterms:created xsi:type="dcterms:W3CDTF">2026-03-13T19:37:16Z</dcterms:created>
  <dcterms:modified xsi:type="dcterms:W3CDTF">2026-03-13T20:13:49Z</dcterms:modified>
</cp:coreProperties>
</file>