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xr:revisionPtr revIDLastSave="0" documentId="8_{E1630F9B-50A3-4901-A2C2-4893054CB30C}" xr6:coauthVersionLast="47" xr6:coauthVersionMax="47" xr10:uidLastSave="{00000000-0000-0000-0000-000000000000}"/>
  <bookViews>
    <workbookView xWindow="-108" yWindow="-108" windowWidth="46296" windowHeight="18696" xr2:uid="{0228159A-D331-4E79-8DED-4C4CADD8E729}"/>
  </bookViews>
  <sheets>
    <sheet name="PWH" sheetId="1" r:id="rId1"/>
    <sheet name="PWC" sheetId="4" r:id="rId2"/>
  </sheets>
  <definedNames>
    <definedName name="_xlnm.Print_Area" localSheetId="1">PWC!$I$16:$Y$25</definedName>
    <definedName name="_xlnm.Print_Area" localSheetId="0">PWH!$A$15:$E$33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24" i="4" l="1"/>
  <c r="G16" i="1" l="1"/>
  <c r="G16" i="4"/>
  <c r="F16" i="1" l="1"/>
  <c r="F16" i="4"/>
  <c r="G25" i="4"/>
  <c r="F25" i="4"/>
  <c r="G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</calcChain>
</file>

<file path=xl/sharedStrings.xml><?xml version="1.0" encoding="utf-8"?>
<sst xmlns="http://schemas.openxmlformats.org/spreadsheetml/2006/main" count="110" uniqueCount="35">
  <si>
    <t>Max</t>
  </si>
  <si>
    <t>Entnahmestelle</t>
  </si>
  <si>
    <t>Temp &gt;25°C</t>
  </si>
  <si>
    <t>Temp &lt; 55°C</t>
  </si>
  <si>
    <t>Raum-ID</t>
  </si>
  <si>
    <t>Raum/Ort</t>
  </si>
  <si>
    <t>Temp i.O.</t>
  </si>
  <si>
    <t>PWH-°C nach 3ltr.</t>
  </si>
  <si>
    <t>PWC-°C nach 3ltr.</t>
  </si>
  <si>
    <t>Haus</t>
  </si>
  <si>
    <t>WT EHM</t>
  </si>
  <si>
    <t>Bad, 2.OG re</t>
  </si>
  <si>
    <t>WC, 2.OG re</t>
  </si>
  <si>
    <t>WC, DG li</t>
  </si>
  <si>
    <t>9/39</t>
  </si>
  <si>
    <t>Bad, DG li</t>
  </si>
  <si>
    <t>Küche, DG re</t>
  </si>
  <si>
    <t xml:space="preserve">SP </t>
  </si>
  <si>
    <t>Bad, DG re</t>
  </si>
  <si>
    <t>WC, Küche, 2.OG li</t>
  </si>
  <si>
    <t>WT EHM, SP</t>
  </si>
  <si>
    <t>Bad, 2.OG li</t>
  </si>
  <si>
    <t>11/31</t>
  </si>
  <si>
    <t>Küche, 2.OG re</t>
  </si>
  <si>
    <t>9/36</t>
  </si>
  <si>
    <t>11/28</t>
  </si>
  <si>
    <t>Küche, DG li</t>
  </si>
  <si>
    <t>11/29</t>
  </si>
  <si>
    <t>11/30</t>
  </si>
  <si>
    <t>9/37</t>
  </si>
  <si>
    <t>9/38</t>
  </si>
  <si>
    <t>11/27</t>
  </si>
  <si>
    <t>11/26</t>
  </si>
  <si>
    <t xml:space="preserve">
Temperaturerhebungen zur Risikoabschätzung zur Trinkwasser-Installation fertigen; 
Temperatur-/Auslaufkontrolle (PWC) an bauseitigen sanitären Entnahmestellen.
08.04.2026
</t>
  </si>
  <si>
    <t xml:space="preserve">WEG-Wohnanlage im Geschosswohnungsbau
Temperaturerhebungen zur Risikoabschätzung zur Trinkwasser-Installation fertigen; 
Temperatur-/Auslaufkontrolle (PWH) an bauseitigen sanitären Entnahmestellen.
08.04.2026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</si>
</sst>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49" fontId="0" fillId="0" borderId="0" xfId="0" applyNumberFormat="1"/>
    <xf numFmtId="13" fontId="0" fillId="3" borderId="1" xfId="0" applyNumberFormat="1" applyFill="1" applyBorder="1"/>
    <xf numFmtId="13" fontId="0" fillId="0" borderId="1" xfId="0" applyNumberFormat="1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12">
    <dxf>
      <numFmt numFmtId="0" formatCode="General"/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FFFF00"/>
        </patternFill>
      </fill>
      <protection locked="0" hidden="0"/>
    </dxf>
    <dxf>
      <numFmt numFmtId="0" formatCode="General"/>
    </dxf>
    <dxf>
      <numFmt numFmtId="164" formatCode="0.0"/>
    </dxf>
    <dxf>
      <numFmt numFmtId="30" formatCode="@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Wohnanlage</a:t>
            </a:r>
            <a:endParaRPr lang="de-DE" baseline="0"/>
          </a:p>
          <a:p>
            <a:pPr>
              <a:defRPr/>
            </a:pPr>
            <a:r>
              <a:rPr lang="de-DE"/>
              <a:t>Temperatur-/Auslaufkontrolle</a:t>
            </a:r>
            <a:r>
              <a:rPr lang="de-DE" baseline="0"/>
              <a:t> </a:t>
            </a:r>
            <a:r>
              <a:rPr lang="de-DE" baseline="0">
                <a:solidFill>
                  <a:srgbClr val="C00000"/>
                </a:solidFill>
              </a:rPr>
              <a:t>(PWH) </a:t>
            </a:r>
            <a:r>
              <a:rPr lang="de-DE"/>
              <a:t>an</a:t>
            </a:r>
            <a:r>
              <a:rPr lang="de-DE" baseline="0"/>
              <a:t> b</a:t>
            </a:r>
            <a:r>
              <a:rPr lang="de-DE"/>
              <a:t>auseitigen sanitären Entnahmestellen</a:t>
            </a:r>
            <a:br>
              <a:rPr lang="de-DE"/>
            </a:br>
            <a:r>
              <a:rPr lang="de-DE"/>
              <a:t>Messdatum: 10.06.2025</a:t>
            </a:r>
          </a:p>
        </c:rich>
      </c:tx>
      <c:layout>
        <c:manualLayout>
          <c:xMode val="edge"/>
          <c:yMode val="edge"/>
          <c:x val="0.28374678097301065"/>
          <c:y val="3.0966547804116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463099256920257E-2"/>
          <c:y val="0.16000058804980385"/>
          <c:w val="0.89140728771655808"/>
          <c:h val="0.5979919751023677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PWH!$C$15</c:f>
              <c:strCache>
                <c:ptCount val="1"/>
                <c:pt idx="0">
                  <c:v>Raum-ID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PWH!$B$16:$B$33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PWH!$C$16:$C$33</c:f>
              <c:numCache>
                <c:formatCode>#\ ??/??</c:formatCode>
                <c:ptCount val="18"/>
                <c:pt idx="0">
                  <c:v>0.15217391304347827</c:v>
                </c:pt>
                <c:pt idx="1">
                  <c:v>0.16279069767441862</c:v>
                </c:pt>
                <c:pt idx="2">
                  <c:v>0.17073170731707318</c:v>
                </c:pt>
                <c:pt idx="3">
                  <c:v>0.17499999999999999</c:v>
                </c:pt>
                <c:pt idx="4">
                  <c:v>0.15909090909090909</c:v>
                </c:pt>
                <c:pt idx="5">
                  <c:v>0.15555555555555556</c:v>
                </c:pt>
                <c:pt idx="6">
                  <c:v>0.25714285714285712</c:v>
                </c:pt>
                <c:pt idx="7">
                  <c:v>0.28125</c:v>
                </c:pt>
                <c:pt idx="8" formatCode="General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7-47DA-A3B5-12BAA13FEA33}"/>
            </c:ext>
          </c:extLst>
        </c:ser>
        <c:ser>
          <c:idx val="0"/>
          <c:order val="1"/>
          <c:tx>
            <c:strRef>
              <c:f>PWH!$F$15</c:f>
              <c:strCache>
                <c:ptCount val="1"/>
                <c:pt idx="0">
                  <c:v>Temp &lt; 55°C</c:v>
                </c:pt>
              </c:strCache>
            </c:strRef>
          </c:tx>
          <c:spPr>
            <a:gradFill>
              <a:gsLst>
                <a:gs pos="0">
                  <a:schemeClr val="accent4"/>
                </a:gs>
                <a:gs pos="20000">
                  <a:schemeClr val="bg1">
                    <a:lumMod val="8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PWH!$B$16:$B$33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PWH!$F$16:$F$33</c:f>
              <c:numCache>
                <c:formatCode>0.0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51</c:v>
                </c:pt>
                <c:pt idx="3">
                  <c:v>43.8</c:v>
                </c:pt>
                <c:pt idx="4">
                  <c:v>51.8</c:v>
                </c:pt>
                <c:pt idx="5">
                  <c:v>51.6</c:v>
                </c:pt>
                <c:pt idx="6">
                  <c:v>53.9</c:v>
                </c:pt>
                <c:pt idx="7">
                  <c:v>45.7</c:v>
                </c:pt>
                <c:pt idx="8">
                  <c:v>#N/A</c:v>
                </c:pt>
                <c:pt idx="9">
                  <c:v>47.2</c:v>
                </c:pt>
                <c:pt idx="10">
                  <c:v>53.9</c:v>
                </c:pt>
                <c:pt idx="11">
                  <c:v>42.8</c:v>
                </c:pt>
                <c:pt idx="12">
                  <c:v>#N/A</c:v>
                </c:pt>
                <c:pt idx="13">
                  <c:v>#N/A</c:v>
                </c:pt>
                <c:pt idx="14">
                  <c:v>53</c:v>
                </c:pt>
                <c:pt idx="15">
                  <c:v>52</c:v>
                </c:pt>
                <c:pt idx="16">
                  <c:v>41.9</c:v>
                </c:pt>
                <c:pt idx="17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128-40BE-A069-F3586938622B}"/>
            </c:ext>
          </c:extLst>
        </c:ser>
        <c:ser>
          <c:idx val="1"/>
          <c:order val="2"/>
          <c:tx>
            <c:strRef>
              <c:f>PWH!$G$15</c:f>
              <c:strCache>
                <c:ptCount val="1"/>
                <c:pt idx="0">
                  <c:v>Temp i.O.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8000">
                  <a:schemeClr val="bg1">
                    <a:lumMod val="8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PWH!$B$16:$B$33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PWH!$G$16:$G$33</c:f>
              <c:numCache>
                <c:formatCode>0.0</c:formatCode>
                <c:ptCount val="18"/>
                <c:pt idx="0">
                  <c:v>56</c:v>
                </c:pt>
                <c:pt idx="1">
                  <c:v>55.1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56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55.6</c:v>
                </c:pt>
                <c:pt idx="13">
                  <c:v>55.6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343-4B45-BD0A-2A9D2B2E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788790752"/>
        <c:axId val="788801312"/>
      </c:barChart>
      <c:catAx>
        <c:axId val="78879075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 °C</a:t>
                </a:r>
              </a:p>
            </c:rich>
          </c:tx>
          <c:layout>
            <c:manualLayout>
              <c:xMode val="edge"/>
              <c:yMode val="edge"/>
              <c:x val="1.1780297452510675E-2"/>
              <c:y val="0.45307015268066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801312"/>
        <c:crosses val="autoZero"/>
        <c:auto val="1"/>
        <c:lblAlgn val="ctr"/>
        <c:lblOffset val="100"/>
        <c:noMultiLvlLbl val="0"/>
      </c:catAx>
      <c:valAx>
        <c:axId val="78880131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??/??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790752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Wohnanlage</a:t>
            </a:r>
          </a:p>
          <a:p>
            <a:pPr>
              <a:defRPr/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Temperatur-/Auslaufkontrolle </a:t>
            </a:r>
            <a:r>
              <a:rPr lang="de-DE" sz="1400" b="0" i="0" u="none" strike="noStrike" kern="1200" spc="0" baseline="0">
                <a:solidFill>
                  <a:schemeClr val="accent1"/>
                </a:solidFill>
              </a:rPr>
              <a:t>(PWC) 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 bauseitigen sanitären Entnahmestellen</a:t>
            </a:r>
            <a:b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Messdatum: 10.06.2025</a:t>
            </a:r>
          </a:p>
        </c:rich>
      </c:tx>
      <c:layout>
        <c:manualLayout>
          <c:xMode val="edge"/>
          <c:yMode val="edge"/>
          <c:x val="0.24343838329168907"/>
          <c:y val="4.7136546699271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463099256920257E-2"/>
          <c:y val="0.16000058804980385"/>
          <c:w val="0.89140728771655808"/>
          <c:h val="0.59799197510236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PWC!$F$15</c:f>
              <c:strCache>
                <c:ptCount val="1"/>
                <c:pt idx="0">
                  <c:v>Temp i.O.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rgbClr r="0" g="0" b="0"/>
                </a:gs>
                <a:gs pos="0">
                  <a:schemeClr val="accent1"/>
                </a:gs>
                <a:gs pos="0">
                  <a:srgbClr val="0070C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PWC!$B$16:$B$33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PWC!$F$16:$F$33</c:f>
              <c:numCache>
                <c:formatCode>0.0</c:formatCode>
                <c:ptCount val="18"/>
                <c:pt idx="0">
                  <c:v>19.5</c:v>
                </c:pt>
                <c:pt idx="1">
                  <c:v>14.1</c:v>
                </c:pt>
                <c:pt idx="2">
                  <c:v>#N/A</c:v>
                </c:pt>
                <c:pt idx="3">
                  <c:v>18</c:v>
                </c:pt>
                <c:pt idx="4">
                  <c:v>20.100000000000001</c:v>
                </c:pt>
                <c:pt idx="5">
                  <c:v>21.5</c:v>
                </c:pt>
                <c:pt idx="6">
                  <c:v>16.100000000000001</c:v>
                </c:pt>
                <c:pt idx="7">
                  <c:v>21.4</c:v>
                </c:pt>
                <c:pt idx="8">
                  <c:v>14.7</c:v>
                </c:pt>
                <c:pt idx="9">
                  <c:v>24.6</c:v>
                </c:pt>
                <c:pt idx="10">
                  <c:v>22.6</c:v>
                </c:pt>
                <c:pt idx="11">
                  <c:v>18.899999999999999</c:v>
                </c:pt>
                <c:pt idx="12">
                  <c:v>19.600000000000001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24.9</c:v>
                </c:pt>
                <c:pt idx="17">
                  <c:v>17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B0C-46D0-9909-1066A7B0210E}"/>
            </c:ext>
          </c:extLst>
        </c:ser>
        <c:ser>
          <c:idx val="1"/>
          <c:order val="1"/>
          <c:tx>
            <c:strRef>
              <c:f>PWC!$G$15</c:f>
              <c:strCache>
                <c:ptCount val="1"/>
                <c:pt idx="0">
                  <c:v>Temp &gt;25°C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42000">
                  <a:srgbClr val="0070C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PWC!$B$16:$B$33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PWC!$G$16:$G$33</c:f>
              <c:numCache>
                <c:formatCode>0.0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27.4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25.6</c:v>
                </c:pt>
                <c:pt idx="14">
                  <c:v>25.7</c:v>
                </c:pt>
                <c:pt idx="15">
                  <c:v>25.7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0C-46D0-9909-1066A7B0210E}"/>
            </c:ext>
          </c:extLst>
        </c:ser>
        <c:ser>
          <c:idx val="2"/>
          <c:order val="2"/>
          <c:tx>
            <c:strRef>
              <c:f>PWC!$C$15</c:f>
              <c:strCache>
                <c:ptCount val="1"/>
                <c:pt idx="0">
                  <c:v>Raum-ID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PWC!$B$16:$B$33</c:f>
              <c:strCache>
                <c:ptCount val="18"/>
                <c:pt idx="0">
                  <c:v>Bad, 2.OG re</c:v>
                </c:pt>
                <c:pt idx="1">
                  <c:v>WC, 2.OG re</c:v>
                </c:pt>
                <c:pt idx="2">
                  <c:v>WC, DG li</c:v>
                </c:pt>
                <c:pt idx="3">
                  <c:v>Bad, DG li</c:v>
                </c:pt>
                <c:pt idx="4">
                  <c:v>Küche, DG re</c:v>
                </c:pt>
                <c:pt idx="5">
                  <c:v>Bad, DG re</c:v>
                </c:pt>
                <c:pt idx="6">
                  <c:v>WC, Küche, 2.OG li</c:v>
                </c:pt>
                <c:pt idx="7">
                  <c:v>Bad, 2.OG li</c:v>
                </c:pt>
                <c:pt idx="8">
                  <c:v>Küche, 2.OG re</c:v>
                </c:pt>
                <c:pt idx="9">
                  <c:v>Bad, 2.OG re</c:v>
                </c:pt>
                <c:pt idx="10">
                  <c:v>Küche, DG re</c:v>
                </c:pt>
                <c:pt idx="11">
                  <c:v>Bad, DG re</c:v>
                </c:pt>
                <c:pt idx="12">
                  <c:v>Küche, 2.OG re</c:v>
                </c:pt>
                <c:pt idx="13">
                  <c:v>Bad, 2.OG re</c:v>
                </c:pt>
                <c:pt idx="14">
                  <c:v>Küche, DG li</c:v>
                </c:pt>
                <c:pt idx="15">
                  <c:v>Bad, DG li</c:v>
                </c:pt>
                <c:pt idx="16">
                  <c:v>Küche, DG re</c:v>
                </c:pt>
                <c:pt idx="17">
                  <c:v>Bad, DG re</c:v>
                </c:pt>
              </c:strCache>
            </c:strRef>
          </c:cat>
          <c:val>
            <c:numRef>
              <c:f>PWC!$C$16:$C$33</c:f>
              <c:numCache>
                <c:formatCode>#\ ??/??</c:formatCode>
                <c:ptCount val="18"/>
                <c:pt idx="0">
                  <c:v>0.15217391304347827</c:v>
                </c:pt>
                <c:pt idx="1">
                  <c:v>0.16279069767441862</c:v>
                </c:pt>
                <c:pt idx="2">
                  <c:v>0.17073170731707318</c:v>
                </c:pt>
                <c:pt idx="3">
                  <c:v>0.17499999999999999</c:v>
                </c:pt>
                <c:pt idx="4">
                  <c:v>0.15909090909090909</c:v>
                </c:pt>
                <c:pt idx="5">
                  <c:v>0.15555555555555556</c:v>
                </c:pt>
                <c:pt idx="6">
                  <c:v>0.25714285714285712</c:v>
                </c:pt>
                <c:pt idx="7">
                  <c:v>0.28125</c:v>
                </c:pt>
                <c:pt idx="8" formatCode="General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0C-46D0-9909-1066A7B0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788790752"/>
        <c:axId val="788801312"/>
      </c:barChart>
      <c:catAx>
        <c:axId val="78879075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 °C</a:t>
                </a:r>
              </a:p>
            </c:rich>
          </c:tx>
          <c:layout>
            <c:manualLayout>
              <c:xMode val="edge"/>
              <c:yMode val="edge"/>
              <c:x val="1.1780297452510675E-2"/>
              <c:y val="0.45307015268066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801312"/>
        <c:crosses val="autoZero"/>
        <c:auto val="1"/>
        <c:lblAlgn val="ctr"/>
        <c:lblOffset val="100"/>
        <c:noMultiLvlLbl val="0"/>
      </c:catAx>
      <c:valAx>
        <c:axId val="78880131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790752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145658</xdr:colOff>
      <xdr:row>5</xdr:row>
      <xdr:rowOff>109946</xdr:rowOff>
    </xdr:from>
    <xdr:to>
      <xdr:col>21</xdr:col>
      <xdr:colOff>754380</xdr:colOff>
      <xdr:row>34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6B69D0-8149-A6AB-1525-E0BAB084F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0.08303</cdr:x>
      <cdr:y>0.20918</cdr:y>
    </cdr:from>
    <cdr:to>
      <cdr:x>0.97416</cdr:x>
      <cdr:y>0.20918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2ECC0A5A-4255-9869-0A2D-C212C28CED58}"/>
            </a:ext>
          </a:extLst>
        </cdr:cNvPr>
        <cdr:cNvCxnSpPr/>
      </cdr:nvCxnSpPr>
      <cdr:spPr>
        <a:xfrm xmlns:a="http://schemas.openxmlformats.org/drawingml/2006/main">
          <a:off x="905902" y="1086394"/>
          <a:ext cx="97231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5</xdr:row>
      <xdr:rowOff>114300</xdr:rowOff>
    </xdr:from>
    <xdr:to>
      <xdr:col>20</xdr:col>
      <xdr:colOff>678180</xdr:colOff>
      <xdr:row>34</xdr:row>
      <xdr:rowOff>91439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C36297-CAAF-4359-B489-C01A6280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0.08636</cdr:x>
      <cdr:y>0.2583</cdr:y>
    </cdr:from>
    <cdr:to>
      <cdr:x>0.97727</cdr:x>
      <cdr:y>0.2583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91655C91-597E-6578-4D4E-68FA71928E28}"/>
            </a:ext>
          </a:extLst>
        </cdr:cNvPr>
        <cdr:cNvCxnSpPr/>
      </cdr:nvCxnSpPr>
      <cdr:spPr>
        <a:xfrm xmlns:a="http://schemas.openxmlformats.org/drawingml/2006/main">
          <a:off x="868680" y="1363980"/>
          <a:ext cx="8961120" cy="0"/>
        </a:xfrm>
        <a:prstGeom xmlns:a="http://schemas.openxmlformats.org/drawingml/2006/main" prst="line">
          <a:avLst/>
        </a:prstGeom>
        <a:ln xmlns:a="http://schemas.openxmlformats.org/drawingml/2006/main" w="254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2FE60F-D514-4868-86D3-109470D94598}" name="Tabelle1" displayName="Tabelle1" ref="A15:F33" totalsRowShown="0" headerRowDxfId="7" dataDxfId="6">
  <autoFilter ref="A15:F33" xr:uid="{B92FE60F-D514-4868-86D3-109470D94598}"/>
  <sortState xmlns:xlrd2="http://schemas.microsoft.com/office/spreadsheetml/2017/richdata2" ref="A16:F25">
    <sortCondition ref="C15:C25"/>
  </sortState>
  <tableColumns count="6">
    <tableColumn id="1" xr3:uid="{5672BDDD-E6CE-437C-B875-AC90A8DED229}" name="Haus" dataDxfId="5"/>
    <tableColumn id="2" xr3:uid="{3BCECA0B-C652-4708-B953-5FA75F12CCA7}" name="Raum/Ort" dataDxfId="4"/>
    <tableColumn id="6" xr3:uid="{CD35C849-F547-430F-AC7A-552C091EFCAB}" name="Raum-ID" dataDxfId="3"/>
    <tableColumn id="8" xr3:uid="{3C52E370-3526-4C92-83E1-2749398236C3}" name="Entnahmestelle" dataDxfId="2"/>
    <tableColumn id="7" xr3:uid="{07201849-143D-48AC-907D-8A041AAD8B53}" name="PWH-°C nach 3ltr." dataDxfId="1"/>
    <tableColumn id="9" xr3:uid="{0398B5A2-D5D3-4BD2-8F2E-FFF4FA88D56D}" name="Temp &lt; 55°C" dataDxfId="0">
      <calculatedColumnFormula>IF($E16&lt;=$F$13,$E16,NA())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DF7E8C-792E-4208-9AB3-B26C4F7D682A}" name="Tabelle13" displayName="Tabelle13" ref="A15:F33" totalsRowShown="0" headerRowDxfId="11">
  <autoFilter ref="A15:F33" xr:uid="{75DF7E8C-792E-4208-9AB3-B26C4F7D682A}"/>
  <sortState xmlns:xlrd2="http://schemas.microsoft.com/office/spreadsheetml/2017/richdata2" ref="A16:F25">
    <sortCondition ref="C15:C25"/>
  </sortState>
  <tableColumns count="6">
    <tableColumn id="1" xr3:uid="{26C74C83-915A-42AB-BB52-21934A879387}" name="Haus"/>
    <tableColumn id="3" xr3:uid="{905A54A4-0ED2-4227-BEED-1B645E86DC47}" name="Raum/Ort"/>
    <tableColumn id="6" xr3:uid="{07203CEE-6F57-4DB4-A028-C0168AFE332E}" name="Raum-ID" dataDxfId="10"/>
    <tableColumn id="8" xr3:uid="{E4035B18-5509-4012-9B76-0F73059B66F2}" name="Entnahmestelle"/>
    <tableColumn id="7" xr3:uid="{644BDA36-06B2-47F2-9226-6E878B923F31}" name="PWC-°C nach 3ltr." dataDxfId="9"/>
    <tableColumn id="9" xr3:uid="{F5CF9A5B-E729-46BD-9B06-D5651607D092}" name="Temp i.O." dataDxfId="8">
      <calculatedColumnFormula>IF($E16&lt;=$F$13,$E16,NA())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A2CE-E971-4441-9468-CAFA024A9ECB}">
  <sheetPr codeName="Tabelle1">
    <pageSetUpPr fitToPage="1"/>
  </sheetPr>
  <dimension ref="A1:G33"/>
  <sheetViews>
    <sheetView tabSelected="1" zoomScaleNormal="100" workbookViewId="0">
      <selection activeCell="C24" sqref="C24:C33"/>
    </sheetView>
  </sheetViews>
  <sheetFormatPr baseColWidth="10" defaultRowHeight="14.4" x14ac:dyDescent="0.3"/>
  <cols>
    <col min="1" max="1" width="9.77734375" style="5" customWidth="1"/>
    <col min="2" max="2" width="24.44140625" style="5" customWidth="1"/>
    <col min="3" max="3" width="11.33203125" style="5" customWidth="1"/>
    <col min="4" max="4" width="44.109375" style="5" customWidth="1"/>
    <col min="5" max="5" width="18.88671875" style="5" bestFit="1" customWidth="1"/>
    <col min="6" max="6" width="16.44140625" style="5" customWidth="1"/>
    <col min="7" max="16384" width="11.5546875" style="5"/>
  </cols>
  <sheetData>
    <row r="1" spans="1:7" ht="14.4" customHeight="1" x14ac:dyDescent="0.3">
      <c r="B1" s="14" t="s">
        <v>34</v>
      </c>
      <c r="C1" s="14"/>
      <c r="D1" s="14"/>
      <c r="E1"/>
      <c r="F1" s="1"/>
    </row>
    <row r="2" spans="1:7" x14ac:dyDescent="0.3">
      <c r="B2" s="14"/>
      <c r="C2" s="14"/>
      <c r="D2" s="14"/>
      <c r="E2"/>
      <c r="F2" s="1"/>
    </row>
    <row r="3" spans="1:7" x14ac:dyDescent="0.3">
      <c r="B3" s="14"/>
      <c r="C3" s="14"/>
      <c r="D3" s="14"/>
      <c r="E3"/>
      <c r="F3" s="1"/>
    </row>
    <row r="4" spans="1:7" x14ac:dyDescent="0.3">
      <c r="B4" s="14"/>
      <c r="C4" s="14"/>
      <c r="D4" s="14"/>
      <c r="E4"/>
      <c r="F4" s="1"/>
    </row>
    <row r="5" spans="1:7" x14ac:dyDescent="0.3">
      <c r="B5" s="14"/>
      <c r="C5" s="14"/>
      <c r="D5" s="14"/>
      <c r="E5"/>
      <c r="F5" s="1"/>
    </row>
    <row r="6" spans="1:7" x14ac:dyDescent="0.3">
      <c r="B6" s="14"/>
      <c r="C6" s="14"/>
      <c r="D6" s="14"/>
      <c r="E6"/>
      <c r="F6" s="1"/>
    </row>
    <row r="7" spans="1:7" x14ac:dyDescent="0.3">
      <c r="B7" s="14"/>
      <c r="C7" s="14"/>
      <c r="D7" s="14"/>
      <c r="E7"/>
      <c r="F7" s="1"/>
    </row>
    <row r="8" spans="1:7" x14ac:dyDescent="0.3">
      <c r="B8" s="14"/>
      <c r="C8" s="14"/>
      <c r="D8" s="14"/>
      <c r="E8"/>
      <c r="F8" s="1"/>
    </row>
    <row r="9" spans="1:7" x14ac:dyDescent="0.3">
      <c r="B9" s="14"/>
      <c r="C9" s="14"/>
      <c r="D9" s="14"/>
      <c r="E9"/>
      <c r="F9" s="1"/>
    </row>
    <row r="10" spans="1:7" x14ac:dyDescent="0.3">
      <c r="B10" s="14"/>
      <c r="C10" s="14"/>
      <c r="D10" s="14"/>
      <c r="E10"/>
      <c r="F10" s="1"/>
    </row>
    <row r="11" spans="1:7" x14ac:dyDescent="0.3">
      <c r="B11" s="14"/>
      <c r="C11" s="14"/>
      <c r="D11" s="14"/>
      <c r="E11"/>
      <c r="F11" s="1"/>
    </row>
    <row r="12" spans="1:7" x14ac:dyDescent="0.3">
      <c r="B12" s="14"/>
      <c r="C12" s="14"/>
      <c r="D12" s="14"/>
      <c r="E12"/>
      <c r="F12" s="1"/>
    </row>
    <row r="13" spans="1:7" x14ac:dyDescent="0.3">
      <c r="B13" s="14"/>
      <c r="C13" s="14"/>
      <c r="D13" s="14"/>
      <c r="E13" s="7" t="s">
        <v>0</v>
      </c>
      <c r="F13" s="7">
        <v>55</v>
      </c>
    </row>
    <row r="15" spans="1:7" x14ac:dyDescent="0.3">
      <c r="A15" s="8" t="s">
        <v>9</v>
      </c>
      <c r="B15" s="8" t="s">
        <v>5</v>
      </c>
      <c r="C15" s="8" t="s">
        <v>4</v>
      </c>
      <c r="D15" s="8" t="s">
        <v>1</v>
      </c>
      <c r="E15" s="8" t="s">
        <v>7</v>
      </c>
      <c r="F15" s="8" t="s">
        <v>3</v>
      </c>
      <c r="G15" s="8" t="s">
        <v>6</v>
      </c>
    </row>
    <row r="16" spans="1:7" x14ac:dyDescent="0.3">
      <c r="A16">
        <v>7</v>
      </c>
      <c r="B16" t="s">
        <v>11</v>
      </c>
      <c r="C16" s="10">
        <v>0.15217391304347827</v>
      </c>
      <c r="D16" t="s">
        <v>10</v>
      </c>
      <c r="E16" s="6">
        <v>56</v>
      </c>
      <c r="F16" s="6" t="e">
        <f t="shared" ref="F16:F33" si="0">IF($E16&lt;=$F$13,$E16,NA())</f>
        <v>#N/A</v>
      </c>
      <c r="G16" s="6">
        <f>IF($E16&gt;$F$13,$E16,NA())</f>
        <v>56</v>
      </c>
    </row>
    <row r="17" spans="1:7" x14ac:dyDescent="0.3">
      <c r="A17">
        <v>7</v>
      </c>
      <c r="B17" t="s">
        <v>12</v>
      </c>
      <c r="C17" s="11">
        <v>0.16279069767441862</v>
      </c>
      <c r="D17" t="s">
        <v>10</v>
      </c>
      <c r="E17" s="6">
        <v>55.1</v>
      </c>
      <c r="F17" s="6" t="e">
        <f t="shared" si="0"/>
        <v>#N/A</v>
      </c>
      <c r="G17" s="6">
        <f t="shared" ref="G17:G33" si="1">IF($E17&gt;$F$13,$E17,NA())</f>
        <v>55.1</v>
      </c>
    </row>
    <row r="18" spans="1:7" x14ac:dyDescent="0.3">
      <c r="A18">
        <v>7</v>
      </c>
      <c r="B18" t="s">
        <v>13</v>
      </c>
      <c r="C18" s="10">
        <v>0.17073170731707318</v>
      </c>
      <c r="D18" t="s">
        <v>10</v>
      </c>
      <c r="E18" s="6">
        <v>51</v>
      </c>
      <c r="F18" s="6">
        <f t="shared" si="0"/>
        <v>51</v>
      </c>
      <c r="G18" s="6" t="e">
        <f t="shared" si="1"/>
        <v>#N/A</v>
      </c>
    </row>
    <row r="19" spans="1:7" x14ac:dyDescent="0.3">
      <c r="A19">
        <v>7</v>
      </c>
      <c r="B19" t="s">
        <v>15</v>
      </c>
      <c r="C19" s="11">
        <v>0.17499999999999999</v>
      </c>
      <c r="D19" t="s">
        <v>10</v>
      </c>
      <c r="E19" s="6">
        <v>43.8</v>
      </c>
      <c r="F19" s="6">
        <f t="shared" si="0"/>
        <v>43.8</v>
      </c>
      <c r="G19" s="6" t="e">
        <f t="shared" si="1"/>
        <v>#N/A</v>
      </c>
    </row>
    <row r="20" spans="1:7" x14ac:dyDescent="0.3">
      <c r="A20">
        <v>7</v>
      </c>
      <c r="B20" t="s">
        <v>16</v>
      </c>
      <c r="C20" s="10">
        <v>0.15909090909090909</v>
      </c>
      <c r="D20" t="s">
        <v>17</v>
      </c>
      <c r="E20" s="6">
        <v>51.8</v>
      </c>
      <c r="F20" s="6">
        <f t="shared" si="0"/>
        <v>51.8</v>
      </c>
      <c r="G20" s="6" t="e">
        <f t="shared" si="1"/>
        <v>#N/A</v>
      </c>
    </row>
    <row r="21" spans="1:7" x14ac:dyDescent="0.3">
      <c r="A21">
        <v>7</v>
      </c>
      <c r="B21" t="s">
        <v>18</v>
      </c>
      <c r="C21" s="11">
        <v>0.15555555555555556</v>
      </c>
      <c r="D21" t="s">
        <v>10</v>
      </c>
      <c r="E21" s="6">
        <v>51.6</v>
      </c>
      <c r="F21" s="6">
        <f t="shared" si="0"/>
        <v>51.6</v>
      </c>
      <c r="G21" s="6" t="e">
        <f t="shared" si="1"/>
        <v>#N/A</v>
      </c>
    </row>
    <row r="22" spans="1:7" x14ac:dyDescent="0.3">
      <c r="A22">
        <v>9</v>
      </c>
      <c r="B22" t="s">
        <v>19</v>
      </c>
      <c r="C22" s="10">
        <v>0.25714285714285712</v>
      </c>
      <c r="D22" t="s">
        <v>20</v>
      </c>
      <c r="E22" s="6">
        <v>53.9</v>
      </c>
      <c r="F22" s="6">
        <f t="shared" si="0"/>
        <v>53.9</v>
      </c>
      <c r="G22" s="6" t="e">
        <f t="shared" si="1"/>
        <v>#N/A</v>
      </c>
    </row>
    <row r="23" spans="1:7" x14ac:dyDescent="0.3">
      <c r="A23">
        <v>9</v>
      </c>
      <c r="B23" t="s">
        <v>21</v>
      </c>
      <c r="C23" s="11">
        <v>0.28125</v>
      </c>
      <c r="D23" t="s">
        <v>10</v>
      </c>
      <c r="E23" s="6">
        <v>45.7</v>
      </c>
      <c r="F23" s="6">
        <f t="shared" si="0"/>
        <v>45.7</v>
      </c>
      <c r="G23" s="6" t="e">
        <f t="shared" si="1"/>
        <v>#N/A</v>
      </c>
    </row>
    <row r="24" spans="1:7" x14ac:dyDescent="0.3">
      <c r="A24">
        <v>9</v>
      </c>
      <c r="B24" t="s">
        <v>23</v>
      </c>
      <c r="C24" s="12" t="s">
        <v>24</v>
      </c>
      <c r="D24" t="s">
        <v>17</v>
      </c>
      <c r="E24" s="6">
        <v>56</v>
      </c>
      <c r="F24" s="6" t="e">
        <f t="shared" si="0"/>
        <v>#N/A</v>
      </c>
      <c r="G24" s="6">
        <f t="shared" si="1"/>
        <v>56</v>
      </c>
    </row>
    <row r="25" spans="1:7" x14ac:dyDescent="0.3">
      <c r="A25">
        <v>9</v>
      </c>
      <c r="B25" t="s">
        <v>11</v>
      </c>
      <c r="C25" s="13" t="s">
        <v>14</v>
      </c>
      <c r="D25" t="s">
        <v>10</v>
      </c>
      <c r="E25" s="6">
        <v>47.2</v>
      </c>
      <c r="F25" s="6">
        <f t="shared" si="0"/>
        <v>47.2</v>
      </c>
      <c r="G25" s="6" t="e">
        <f t="shared" si="1"/>
        <v>#N/A</v>
      </c>
    </row>
    <row r="26" spans="1:7" x14ac:dyDescent="0.3">
      <c r="A26">
        <v>9</v>
      </c>
      <c r="B26" t="s">
        <v>16</v>
      </c>
      <c r="C26" s="13" t="s">
        <v>29</v>
      </c>
      <c r="D26" t="s">
        <v>17</v>
      </c>
      <c r="E26" s="6">
        <v>53.9</v>
      </c>
      <c r="F26" s="6">
        <f t="shared" si="0"/>
        <v>53.9</v>
      </c>
      <c r="G26" s="6" t="e">
        <f t="shared" si="1"/>
        <v>#N/A</v>
      </c>
    </row>
    <row r="27" spans="1:7" x14ac:dyDescent="0.3">
      <c r="A27">
        <v>9</v>
      </c>
      <c r="B27" t="s">
        <v>18</v>
      </c>
      <c r="C27" s="13" t="s">
        <v>30</v>
      </c>
      <c r="D27" t="s">
        <v>10</v>
      </c>
      <c r="E27" s="6">
        <v>42.8</v>
      </c>
      <c r="F27" s="6">
        <f t="shared" si="0"/>
        <v>42.8</v>
      </c>
      <c r="G27" s="6" t="e">
        <f t="shared" si="1"/>
        <v>#N/A</v>
      </c>
    </row>
    <row r="28" spans="1:7" x14ac:dyDescent="0.3">
      <c r="A28">
        <v>11</v>
      </c>
      <c r="B28" t="s">
        <v>23</v>
      </c>
      <c r="C28" s="13" t="s">
        <v>25</v>
      </c>
      <c r="D28" t="s">
        <v>17</v>
      </c>
      <c r="E28" s="6">
        <v>55.6</v>
      </c>
      <c r="F28" s="6" t="e">
        <f t="shared" si="0"/>
        <v>#N/A</v>
      </c>
      <c r="G28" s="6">
        <f t="shared" si="1"/>
        <v>55.6</v>
      </c>
    </row>
    <row r="29" spans="1:7" x14ac:dyDescent="0.3">
      <c r="A29">
        <v>11</v>
      </c>
      <c r="B29" t="s">
        <v>11</v>
      </c>
      <c r="C29" s="13" t="s">
        <v>22</v>
      </c>
      <c r="D29" t="s">
        <v>10</v>
      </c>
      <c r="E29" s="6">
        <v>55.6</v>
      </c>
      <c r="F29" s="6" t="e">
        <f t="shared" si="0"/>
        <v>#N/A</v>
      </c>
      <c r="G29" s="6">
        <f t="shared" si="1"/>
        <v>55.6</v>
      </c>
    </row>
    <row r="30" spans="1:7" x14ac:dyDescent="0.3">
      <c r="A30">
        <v>11</v>
      </c>
      <c r="B30" t="s">
        <v>26</v>
      </c>
      <c r="C30" s="13" t="s">
        <v>31</v>
      </c>
      <c r="D30" t="s">
        <v>17</v>
      </c>
      <c r="E30" s="6">
        <v>53</v>
      </c>
      <c r="F30" s="6">
        <f t="shared" si="0"/>
        <v>53</v>
      </c>
      <c r="G30" s="6" t="e">
        <f t="shared" si="1"/>
        <v>#N/A</v>
      </c>
    </row>
    <row r="31" spans="1:7" x14ac:dyDescent="0.3">
      <c r="A31">
        <v>11</v>
      </c>
      <c r="B31" t="s">
        <v>15</v>
      </c>
      <c r="C31" s="13" t="s">
        <v>32</v>
      </c>
      <c r="D31" t="s">
        <v>10</v>
      </c>
      <c r="E31" s="6">
        <v>52</v>
      </c>
      <c r="F31" s="6">
        <f t="shared" si="0"/>
        <v>52</v>
      </c>
      <c r="G31" s="6" t="e">
        <f t="shared" si="1"/>
        <v>#N/A</v>
      </c>
    </row>
    <row r="32" spans="1:7" x14ac:dyDescent="0.3">
      <c r="A32">
        <v>11</v>
      </c>
      <c r="B32" t="s">
        <v>16</v>
      </c>
      <c r="C32" s="13" t="s">
        <v>27</v>
      </c>
      <c r="D32" t="s">
        <v>17</v>
      </c>
      <c r="E32" s="6">
        <v>41.9</v>
      </c>
      <c r="F32" s="6">
        <f t="shared" si="0"/>
        <v>41.9</v>
      </c>
      <c r="G32" s="6" t="e">
        <f t="shared" si="1"/>
        <v>#N/A</v>
      </c>
    </row>
    <row r="33" spans="1:7" x14ac:dyDescent="0.3">
      <c r="A33">
        <v>11</v>
      </c>
      <c r="B33" t="s">
        <v>18</v>
      </c>
      <c r="C33" s="13" t="s">
        <v>28</v>
      </c>
      <c r="D33" t="s">
        <v>10</v>
      </c>
      <c r="E33" s="6">
        <v>47</v>
      </c>
      <c r="F33" s="6">
        <f t="shared" si="0"/>
        <v>47</v>
      </c>
      <c r="G33" s="6" t="e">
        <f t="shared" si="1"/>
        <v>#N/A</v>
      </c>
    </row>
  </sheetData>
  <mergeCells count="1">
    <mergeCell ref="B1:D13"/>
  </mergeCells>
  <pageMargins left="0.31496062992125984" right="0.31496062992125984" top="0.78740157480314965" bottom="0.78740157480314965" header="0.31496062992125984" footer="0.31496062992125984"/>
  <pageSetup paperSize="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80BA-C5BE-4ECC-987C-C7C84EEE6490}">
  <sheetPr>
    <pageSetUpPr fitToPage="1"/>
  </sheetPr>
  <dimension ref="A1:G39"/>
  <sheetViews>
    <sheetView zoomScaleNormal="100" workbookViewId="0">
      <selection activeCell="Y19" sqref="Y19"/>
    </sheetView>
  </sheetViews>
  <sheetFormatPr baseColWidth="10" defaultRowHeight="14.4" x14ac:dyDescent="0.3"/>
  <cols>
    <col min="1" max="1" width="10.109375" customWidth="1"/>
    <col min="2" max="2" width="24.21875" customWidth="1"/>
    <col min="3" max="3" width="11.33203125" customWidth="1"/>
    <col min="4" max="4" width="42.109375" customWidth="1"/>
    <col min="5" max="5" width="19.33203125" customWidth="1"/>
    <col min="6" max="6" width="16" customWidth="1"/>
  </cols>
  <sheetData>
    <row r="1" spans="1:7" ht="14.4" customHeight="1" x14ac:dyDescent="0.3">
      <c r="B1" s="14" t="s">
        <v>33</v>
      </c>
      <c r="C1" s="14"/>
      <c r="D1" s="14"/>
    </row>
    <row r="2" spans="1:7" x14ac:dyDescent="0.3">
      <c r="B2" s="14"/>
      <c r="C2" s="14"/>
      <c r="D2" s="14"/>
    </row>
    <row r="3" spans="1:7" x14ac:dyDescent="0.3">
      <c r="B3" s="14"/>
      <c r="C3" s="14"/>
      <c r="D3" s="14"/>
    </row>
    <row r="4" spans="1:7" x14ac:dyDescent="0.3">
      <c r="B4" s="14"/>
      <c r="C4" s="14"/>
      <c r="D4" s="14"/>
    </row>
    <row r="5" spans="1:7" x14ac:dyDescent="0.3">
      <c r="B5" s="14"/>
      <c r="C5" s="14"/>
      <c r="D5" s="14"/>
    </row>
    <row r="6" spans="1:7" x14ac:dyDescent="0.3">
      <c r="B6" s="14"/>
      <c r="C6" s="14"/>
      <c r="D6" s="14"/>
    </row>
    <row r="7" spans="1:7" x14ac:dyDescent="0.3">
      <c r="B7" s="14"/>
      <c r="C7" s="14"/>
      <c r="D7" s="14"/>
    </row>
    <row r="8" spans="1:7" x14ac:dyDescent="0.3">
      <c r="B8" s="14"/>
      <c r="C8" s="14"/>
      <c r="D8" s="14"/>
    </row>
    <row r="9" spans="1:7" x14ac:dyDescent="0.3">
      <c r="B9" s="14"/>
      <c r="C9" s="14"/>
      <c r="D9" s="14"/>
    </row>
    <row r="10" spans="1:7" x14ac:dyDescent="0.3">
      <c r="B10" s="14"/>
      <c r="C10" s="14"/>
      <c r="D10" s="14"/>
    </row>
    <row r="11" spans="1:7" x14ac:dyDescent="0.3">
      <c r="B11" s="14"/>
      <c r="C11" s="14"/>
      <c r="D11" s="14"/>
    </row>
    <row r="12" spans="1:7" x14ac:dyDescent="0.3">
      <c r="B12" s="14"/>
      <c r="C12" s="14"/>
      <c r="D12" s="14"/>
    </row>
    <row r="13" spans="1:7" x14ac:dyDescent="0.3">
      <c r="B13" s="14"/>
      <c r="C13" s="14"/>
      <c r="D13" s="14"/>
      <c r="E13" s="3" t="s">
        <v>0</v>
      </c>
      <c r="F13" s="3">
        <v>25</v>
      </c>
    </row>
    <row r="14" spans="1:7" ht="14.4" customHeight="1" x14ac:dyDescent="0.3">
      <c r="B14" s="1"/>
      <c r="C14" s="1"/>
      <c r="D14" s="1"/>
    </row>
    <row r="15" spans="1:7" x14ac:dyDescent="0.3">
      <c r="A15" s="2" t="s">
        <v>9</v>
      </c>
      <c r="B15" s="2" t="s">
        <v>5</v>
      </c>
      <c r="C15" s="2" t="s">
        <v>4</v>
      </c>
      <c r="D15" s="2" t="s">
        <v>1</v>
      </c>
      <c r="E15" s="2" t="s">
        <v>8</v>
      </c>
      <c r="F15" s="2" t="s">
        <v>6</v>
      </c>
      <c r="G15" s="2" t="s">
        <v>2</v>
      </c>
    </row>
    <row r="16" spans="1:7" x14ac:dyDescent="0.3">
      <c r="A16">
        <v>7</v>
      </c>
      <c r="B16" t="s">
        <v>11</v>
      </c>
      <c r="C16" s="10">
        <v>0.15217391304347827</v>
      </c>
      <c r="D16" t="s">
        <v>10</v>
      </c>
      <c r="E16" s="4">
        <v>19.5</v>
      </c>
      <c r="F16" s="4">
        <f t="shared" ref="F16:F33" si="0">IF($E16&lt;=$F$13,$E16,NA())</f>
        <v>19.5</v>
      </c>
      <c r="G16" s="4" t="e">
        <f>IF($E16&gt;$F$13,$E16,NA())</f>
        <v>#N/A</v>
      </c>
    </row>
    <row r="17" spans="1:7" x14ac:dyDescent="0.3">
      <c r="A17">
        <v>7</v>
      </c>
      <c r="B17" t="s">
        <v>12</v>
      </c>
      <c r="C17" s="11">
        <v>0.16279069767441862</v>
      </c>
      <c r="D17" t="s">
        <v>10</v>
      </c>
      <c r="E17" s="4">
        <v>14.1</v>
      </c>
      <c r="F17" s="4">
        <f t="shared" si="0"/>
        <v>14.1</v>
      </c>
      <c r="G17" s="4" t="e">
        <f t="shared" ref="G17:G33" si="1">IF($E17&gt;$F$13,$E17,NA())</f>
        <v>#N/A</v>
      </c>
    </row>
    <row r="18" spans="1:7" x14ac:dyDescent="0.3">
      <c r="A18">
        <v>7</v>
      </c>
      <c r="B18" t="s">
        <v>13</v>
      </c>
      <c r="C18" s="10">
        <v>0.17073170731707318</v>
      </c>
      <c r="D18" t="s">
        <v>10</v>
      </c>
      <c r="E18" s="4">
        <v>27.4</v>
      </c>
      <c r="F18" s="4" t="e">
        <f t="shared" si="0"/>
        <v>#N/A</v>
      </c>
      <c r="G18" s="4">
        <f t="shared" si="1"/>
        <v>27.4</v>
      </c>
    </row>
    <row r="19" spans="1:7" x14ac:dyDescent="0.3">
      <c r="A19">
        <v>7</v>
      </c>
      <c r="B19" t="s">
        <v>15</v>
      </c>
      <c r="C19" s="11">
        <v>0.17499999999999999</v>
      </c>
      <c r="D19" t="s">
        <v>10</v>
      </c>
      <c r="E19" s="4">
        <v>18</v>
      </c>
      <c r="F19" s="4">
        <f t="shared" si="0"/>
        <v>18</v>
      </c>
      <c r="G19" s="4" t="e">
        <f t="shared" si="1"/>
        <v>#N/A</v>
      </c>
    </row>
    <row r="20" spans="1:7" x14ac:dyDescent="0.3">
      <c r="A20">
        <v>7</v>
      </c>
      <c r="B20" t="s">
        <v>16</v>
      </c>
      <c r="C20" s="10">
        <v>0.15909090909090909</v>
      </c>
      <c r="D20" t="s">
        <v>17</v>
      </c>
      <c r="E20" s="4">
        <v>20.100000000000001</v>
      </c>
      <c r="F20" s="4">
        <f t="shared" si="0"/>
        <v>20.100000000000001</v>
      </c>
      <c r="G20" s="4" t="e">
        <f t="shared" si="1"/>
        <v>#N/A</v>
      </c>
    </row>
    <row r="21" spans="1:7" x14ac:dyDescent="0.3">
      <c r="A21">
        <v>7</v>
      </c>
      <c r="B21" t="s">
        <v>18</v>
      </c>
      <c r="C21" s="11">
        <v>0.15555555555555556</v>
      </c>
      <c r="D21" t="s">
        <v>10</v>
      </c>
      <c r="E21" s="4">
        <v>21.5</v>
      </c>
      <c r="F21" s="4">
        <f t="shared" si="0"/>
        <v>21.5</v>
      </c>
      <c r="G21" s="4" t="e">
        <f t="shared" si="1"/>
        <v>#N/A</v>
      </c>
    </row>
    <row r="22" spans="1:7" x14ac:dyDescent="0.3">
      <c r="A22">
        <v>9</v>
      </c>
      <c r="B22" t="s">
        <v>19</v>
      </c>
      <c r="C22" s="10">
        <v>0.25714285714285712</v>
      </c>
      <c r="D22" t="s">
        <v>20</v>
      </c>
      <c r="E22" s="4">
        <v>16.100000000000001</v>
      </c>
      <c r="F22" s="4">
        <f t="shared" si="0"/>
        <v>16.100000000000001</v>
      </c>
      <c r="G22" s="4" t="e">
        <f t="shared" si="1"/>
        <v>#N/A</v>
      </c>
    </row>
    <row r="23" spans="1:7" x14ac:dyDescent="0.3">
      <c r="A23">
        <v>9</v>
      </c>
      <c r="B23" t="s">
        <v>21</v>
      </c>
      <c r="C23" s="11">
        <v>0.28125</v>
      </c>
      <c r="D23" t="s">
        <v>10</v>
      </c>
      <c r="E23" s="4">
        <v>21.4</v>
      </c>
      <c r="F23" s="4">
        <f t="shared" si="0"/>
        <v>21.4</v>
      </c>
      <c r="G23" s="4" t="e">
        <f t="shared" si="1"/>
        <v>#N/A</v>
      </c>
    </row>
    <row r="24" spans="1:7" x14ac:dyDescent="0.3">
      <c r="A24">
        <v>9</v>
      </c>
      <c r="B24" t="s">
        <v>23</v>
      </c>
      <c r="C24" s="12" t="s">
        <v>24</v>
      </c>
      <c r="D24" t="s">
        <v>17</v>
      </c>
      <c r="E24" s="4">
        <v>14.7</v>
      </c>
      <c r="F24" s="4">
        <f t="shared" si="0"/>
        <v>14.7</v>
      </c>
      <c r="G24" s="4" t="e">
        <f t="shared" si="1"/>
        <v>#N/A</v>
      </c>
    </row>
    <row r="25" spans="1:7" x14ac:dyDescent="0.3">
      <c r="A25">
        <v>9</v>
      </c>
      <c r="B25" t="s">
        <v>11</v>
      </c>
      <c r="C25" s="13" t="s">
        <v>14</v>
      </c>
      <c r="D25" t="s">
        <v>10</v>
      </c>
      <c r="E25" s="4">
        <v>24.6</v>
      </c>
      <c r="F25" s="4">
        <f t="shared" si="0"/>
        <v>24.6</v>
      </c>
      <c r="G25" s="4" t="e">
        <f t="shared" si="1"/>
        <v>#N/A</v>
      </c>
    </row>
    <row r="26" spans="1:7" x14ac:dyDescent="0.3">
      <c r="A26">
        <v>9</v>
      </c>
      <c r="B26" t="s">
        <v>16</v>
      </c>
      <c r="C26" s="13" t="s">
        <v>29</v>
      </c>
      <c r="D26" t="s">
        <v>17</v>
      </c>
      <c r="E26" s="4">
        <v>22.6</v>
      </c>
      <c r="F26" s="4">
        <f t="shared" si="0"/>
        <v>22.6</v>
      </c>
      <c r="G26" s="4" t="e">
        <f t="shared" si="1"/>
        <v>#N/A</v>
      </c>
    </row>
    <row r="27" spans="1:7" x14ac:dyDescent="0.3">
      <c r="A27">
        <v>9</v>
      </c>
      <c r="B27" t="s">
        <v>18</v>
      </c>
      <c r="C27" s="13" t="s">
        <v>30</v>
      </c>
      <c r="D27" t="s">
        <v>10</v>
      </c>
      <c r="E27" s="4">
        <v>18.899999999999999</v>
      </c>
      <c r="F27" s="4">
        <f t="shared" si="0"/>
        <v>18.899999999999999</v>
      </c>
      <c r="G27" s="4" t="e">
        <f t="shared" si="1"/>
        <v>#N/A</v>
      </c>
    </row>
    <row r="28" spans="1:7" x14ac:dyDescent="0.3">
      <c r="A28">
        <v>11</v>
      </c>
      <c r="B28" t="s">
        <v>23</v>
      </c>
      <c r="C28" s="13" t="s">
        <v>25</v>
      </c>
      <c r="D28" t="s">
        <v>17</v>
      </c>
      <c r="E28" s="4">
        <v>19.600000000000001</v>
      </c>
      <c r="F28" s="4">
        <f t="shared" si="0"/>
        <v>19.600000000000001</v>
      </c>
      <c r="G28" s="4" t="e">
        <f t="shared" si="1"/>
        <v>#N/A</v>
      </c>
    </row>
    <row r="29" spans="1:7" x14ac:dyDescent="0.3">
      <c r="A29">
        <v>11</v>
      </c>
      <c r="B29" t="s">
        <v>11</v>
      </c>
      <c r="C29" s="13" t="s">
        <v>22</v>
      </c>
      <c r="D29" t="s">
        <v>10</v>
      </c>
      <c r="E29" s="4">
        <v>25.6</v>
      </c>
      <c r="F29" s="4" t="e">
        <f t="shared" si="0"/>
        <v>#N/A</v>
      </c>
      <c r="G29" s="4">
        <f t="shared" si="1"/>
        <v>25.6</v>
      </c>
    </row>
    <row r="30" spans="1:7" x14ac:dyDescent="0.3">
      <c r="A30">
        <v>11</v>
      </c>
      <c r="B30" t="s">
        <v>26</v>
      </c>
      <c r="C30" s="13" t="s">
        <v>31</v>
      </c>
      <c r="D30" t="s">
        <v>17</v>
      </c>
      <c r="E30" s="4">
        <v>25.7</v>
      </c>
      <c r="F30" s="4" t="e">
        <f t="shared" si="0"/>
        <v>#N/A</v>
      </c>
      <c r="G30" s="4">
        <f t="shared" si="1"/>
        <v>25.7</v>
      </c>
    </row>
    <row r="31" spans="1:7" x14ac:dyDescent="0.3">
      <c r="A31">
        <v>11</v>
      </c>
      <c r="B31" t="s">
        <v>15</v>
      </c>
      <c r="C31" s="13" t="s">
        <v>32</v>
      </c>
      <c r="D31" t="s">
        <v>10</v>
      </c>
      <c r="E31" s="4">
        <v>25.7</v>
      </c>
      <c r="F31" s="4" t="e">
        <f t="shared" si="0"/>
        <v>#N/A</v>
      </c>
      <c r="G31" s="4">
        <f t="shared" si="1"/>
        <v>25.7</v>
      </c>
    </row>
    <row r="32" spans="1:7" x14ac:dyDescent="0.3">
      <c r="A32">
        <v>11</v>
      </c>
      <c r="B32" t="s">
        <v>16</v>
      </c>
      <c r="C32" s="13" t="s">
        <v>27</v>
      </c>
      <c r="D32" t="s">
        <v>17</v>
      </c>
      <c r="E32" s="4">
        <v>24.9</v>
      </c>
      <c r="F32" s="4">
        <f t="shared" si="0"/>
        <v>24.9</v>
      </c>
      <c r="G32" s="4" t="e">
        <f t="shared" si="1"/>
        <v>#N/A</v>
      </c>
    </row>
    <row r="33" spans="1:7" x14ac:dyDescent="0.3">
      <c r="A33">
        <v>11</v>
      </c>
      <c r="B33" t="s">
        <v>18</v>
      </c>
      <c r="C33" s="13" t="s">
        <v>28</v>
      </c>
      <c r="D33" t="s">
        <v>10</v>
      </c>
      <c r="E33" s="4">
        <v>17</v>
      </c>
      <c r="F33" s="4">
        <f t="shared" si="0"/>
        <v>17</v>
      </c>
      <c r="G33" s="4" t="e">
        <f t="shared" si="1"/>
        <v>#N/A</v>
      </c>
    </row>
    <row r="34" spans="1:7" x14ac:dyDescent="0.3">
      <c r="C34" s="9"/>
    </row>
    <row r="35" spans="1:7" x14ac:dyDescent="0.3">
      <c r="C35" s="9"/>
    </row>
    <row r="36" spans="1:7" x14ac:dyDescent="0.3">
      <c r="C36" s="9"/>
    </row>
    <row r="37" spans="1:7" x14ac:dyDescent="0.3">
      <c r="C37" s="9"/>
    </row>
    <row r="38" spans="1:7" x14ac:dyDescent="0.3">
      <c r="C38" s="9"/>
    </row>
    <row r="39" spans="1:7" x14ac:dyDescent="0.3">
      <c r="C39" s="9"/>
    </row>
  </sheetData>
  <mergeCells count="1">
    <mergeCell ref="B1:D13"/>
  </mergeCells>
  <pageMargins left="0.31496062992125984" right="0.31496062992125984" top="0.78740157480314965" bottom="0.78740157480314965" header="0.31496062992125984" footer="0.31496062992125984"/>
  <pageSetup paperSize="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PWH</vt:lpstr>
      <vt:lpstr>PWC</vt:lpstr>
      <vt:lpstr>PWC!Druckbereich</vt:lpstr>
      <vt:lpstr>PWH!Druckbereich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Baumgartner</dc:creator>
  <cp:lastModifiedBy>Karl Baumgartner</cp:lastModifiedBy>
  <cp:lastPrinted>2026-04-15T11:22:54Z</cp:lastPrinted>
  <dcterms:created xsi:type="dcterms:W3CDTF">2024-07-03T11:06:29Z</dcterms:created>
  <dcterms:modified xsi:type="dcterms:W3CDTF">2026-04-16T08:25:21Z</dcterms:modified>
</cp:coreProperties>
</file>