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sv-mid-daten\$kind$\Downloads\"/>
    </mc:Choice>
  </mc:AlternateContent>
  <xr:revisionPtr revIDLastSave="0" documentId="8_{CEBC6F48-E425-4517-9E45-D7B60544FAC2}" xr6:coauthVersionLast="47" xr6:coauthVersionMax="47" xr10:uidLastSave="{00000000-0000-0000-0000-000000000000}"/>
  <bookViews>
    <workbookView xWindow="25080" yWindow="-120" windowWidth="25440" windowHeight="15390" xr2:uid="{6BBB0D3B-4EF2-4DDF-95ED-D75F985F0531}"/>
  </bookViews>
  <sheets>
    <sheet name="Tabelle1 (2)" sheetId="2" r:id="rId1"/>
  </sheets>
  <definedNames>
    <definedName name="_xlnm.Print_Area" localSheetId="0">'Tabelle1 (2)'!$A$1:$AH$31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J8" i="2" l="1"/>
  <c r="AK8" i="2"/>
  <c r="AL8" i="2"/>
  <c r="AM8" i="2"/>
  <c r="AN8" i="2"/>
  <c r="AJ9" i="2"/>
  <c r="AK9" i="2"/>
  <c r="AL9" i="2"/>
  <c r="AM9" i="2"/>
  <c r="AN9" i="2"/>
  <c r="AJ10" i="2"/>
  <c r="AK10" i="2"/>
  <c r="AL10" i="2"/>
  <c r="AM10" i="2"/>
  <c r="AN10" i="2"/>
  <c r="AJ11" i="2"/>
  <c r="AK11" i="2"/>
  <c r="AL11" i="2"/>
  <c r="AM11" i="2"/>
  <c r="AN11" i="2"/>
  <c r="AJ12" i="2"/>
  <c r="AK12" i="2"/>
  <c r="AL12" i="2"/>
  <c r="AM12" i="2"/>
  <c r="AN12" i="2"/>
  <c r="AJ13" i="2"/>
  <c r="AK13" i="2"/>
  <c r="AL13" i="2"/>
  <c r="AM13" i="2"/>
  <c r="AN13" i="2"/>
  <c r="AJ14" i="2"/>
  <c r="AK14" i="2"/>
  <c r="AL14" i="2"/>
  <c r="AM14" i="2"/>
  <c r="AN14" i="2"/>
  <c r="AJ15" i="2"/>
  <c r="AK15" i="2"/>
  <c r="AL15" i="2"/>
  <c r="AM15" i="2"/>
  <c r="AN15" i="2"/>
  <c r="AJ16" i="2"/>
  <c r="AK16" i="2"/>
  <c r="AL16" i="2"/>
  <c r="AM16" i="2"/>
  <c r="AN16" i="2"/>
  <c r="AJ17" i="2"/>
  <c r="AK17" i="2"/>
  <c r="AL17" i="2"/>
  <c r="AM17" i="2"/>
  <c r="AN17" i="2"/>
  <c r="AJ18" i="2"/>
  <c r="AK18" i="2"/>
  <c r="AL18" i="2"/>
  <c r="AM18" i="2"/>
  <c r="AN18" i="2"/>
  <c r="AJ19" i="2"/>
  <c r="AK19" i="2"/>
  <c r="AL19" i="2"/>
  <c r="AM19" i="2"/>
  <c r="AN19" i="2"/>
  <c r="AJ20" i="2"/>
  <c r="AK20" i="2"/>
  <c r="AL20" i="2"/>
  <c r="AM20" i="2"/>
  <c r="AN20" i="2"/>
  <c r="AJ21" i="2"/>
  <c r="AK21" i="2"/>
  <c r="AL21" i="2"/>
  <c r="AM21" i="2"/>
  <c r="AN21" i="2"/>
  <c r="AJ22" i="2"/>
  <c r="AK22" i="2"/>
  <c r="AL22" i="2"/>
  <c r="AM22" i="2"/>
  <c r="AN22" i="2"/>
  <c r="AJ23" i="2"/>
  <c r="AK23" i="2"/>
  <c r="AL23" i="2"/>
  <c r="AM23" i="2"/>
  <c r="AN23" i="2"/>
  <c r="AJ24" i="2"/>
  <c r="AK24" i="2"/>
  <c r="AL24" i="2"/>
  <c r="AM24" i="2"/>
  <c r="AN24" i="2"/>
  <c r="AJ25" i="2"/>
  <c r="AK25" i="2"/>
  <c r="AL25" i="2"/>
  <c r="AM25" i="2"/>
  <c r="AN25" i="2"/>
  <c r="AJ26" i="2"/>
  <c r="AK26" i="2"/>
  <c r="AL26" i="2"/>
  <c r="AM26" i="2"/>
  <c r="AN26" i="2"/>
  <c r="AJ27" i="2"/>
  <c r="AK27" i="2"/>
  <c r="AL27" i="2"/>
  <c r="AM27" i="2"/>
  <c r="AN27" i="2"/>
  <c r="AJ28" i="2"/>
  <c r="AK28" i="2"/>
  <c r="AL28" i="2"/>
  <c r="AM28" i="2"/>
  <c r="AN28" i="2"/>
  <c r="AJ29" i="2"/>
  <c r="AK29" i="2"/>
  <c r="AL29" i="2"/>
  <c r="AM29" i="2"/>
  <c r="AN29" i="2"/>
  <c r="AJ30" i="2"/>
  <c r="AK30" i="2"/>
  <c r="AL30" i="2"/>
  <c r="AM30" i="2"/>
  <c r="AN30" i="2"/>
  <c r="AJ31" i="2"/>
  <c r="AK31" i="2"/>
  <c r="AL31" i="2"/>
  <c r="AM31" i="2"/>
  <c r="AN31" i="2"/>
  <c r="AP8" i="2" l="1"/>
</calcChain>
</file>

<file path=xl/sharedStrings.xml><?xml version="1.0" encoding="utf-8"?>
<sst xmlns="http://schemas.openxmlformats.org/spreadsheetml/2006/main" count="556" uniqueCount="50">
  <si>
    <t>Mo</t>
  </si>
  <si>
    <t>Di</t>
  </si>
  <si>
    <t>Mi</t>
  </si>
  <si>
    <t>Do</t>
  </si>
  <si>
    <t>Fr</t>
  </si>
  <si>
    <t>Sa</t>
  </si>
  <si>
    <t>So</t>
  </si>
  <si>
    <t>FBD</t>
  </si>
  <si>
    <t>SN</t>
  </si>
  <si>
    <t>F</t>
  </si>
  <si>
    <t>S</t>
  </si>
  <si>
    <t>N</t>
  </si>
  <si>
    <t>FLN</t>
  </si>
  <si>
    <t>LN</t>
  </si>
  <si>
    <t>U</t>
  </si>
  <si>
    <t>W</t>
  </si>
  <si>
    <t>GK1</t>
  </si>
  <si>
    <t>FRw</t>
  </si>
  <si>
    <t>SPZ</t>
  </si>
  <si>
    <t>K1/SPZ</t>
  </si>
  <si>
    <t>FR</t>
  </si>
  <si>
    <t>KR</t>
  </si>
  <si>
    <t>NL</t>
  </si>
  <si>
    <t>FK1</t>
  </si>
  <si>
    <t>TK</t>
  </si>
  <si>
    <t>FK1/PR</t>
  </si>
  <si>
    <t>PR</t>
  </si>
  <si>
    <t>FK2</t>
  </si>
  <si>
    <t>DRFZ</t>
  </si>
  <si>
    <t>FK1/Rheu</t>
  </si>
  <si>
    <t>GK2</t>
  </si>
  <si>
    <t>GK3</t>
  </si>
  <si>
    <t>FK2/Pra</t>
  </si>
  <si>
    <t>MVZ</t>
  </si>
  <si>
    <t>Endoskopie</t>
  </si>
  <si>
    <t>KT</t>
  </si>
  <si>
    <t>FBD/KT</t>
  </si>
  <si>
    <t>TK/FBD</t>
  </si>
  <si>
    <t>Pulmo</t>
  </si>
  <si>
    <t>Provo/CF</t>
  </si>
  <si>
    <t>Potsdam</t>
  </si>
  <si>
    <t>Gastro</t>
  </si>
  <si>
    <t>AT</t>
  </si>
  <si>
    <t>FK3</t>
  </si>
  <si>
    <t>K3</t>
  </si>
  <si>
    <t>K2</t>
  </si>
  <si>
    <t>K1</t>
  </si>
  <si>
    <t>CÄ</t>
  </si>
  <si>
    <t>Stunden</t>
  </si>
  <si>
    <t>Sonstiges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</si>
</sst>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2" x14ac:knownFonts="1">
    <font>
      <sz val="11"/>
      <color theme="1"/>
      <name val="Calibri"/>
      <family val="2"/>
      <scheme val="minor"/>
    </font>
    <font>
      <b/>
      <sz val="11"/>
      <name val="Tahoma"/>
      <family val="2"/>
    </font>
    <font>
      <sz val="11"/>
      <color theme="1"/>
      <name val="Tahoma"/>
      <family val="2"/>
    </font>
    <font>
      <sz val="11"/>
      <color rgb="FFFFFFFF"/>
      <name val="Tahoma"/>
      <family val="2"/>
    </font>
    <font>
      <sz val="11"/>
      <name val="Tahoma"/>
      <family val="2"/>
    </font>
    <font>
      <b/>
      <sz val="11"/>
      <color rgb="FFFFFFFF"/>
      <name val="Tahoma"/>
      <family val="2"/>
    </font>
    <font>
      <sz val="11"/>
      <color rgb="FF993300"/>
      <name val="Tahoma"/>
      <family val="2"/>
    </font>
    <font>
      <b/>
      <sz val="11"/>
      <color rgb="FF000000"/>
      <name val="Tahoma"/>
      <family val="2"/>
    </font>
    <font>
      <sz val="7"/>
      <color rgb="FFFFFFFF"/>
      <name val="Tahoma"/>
      <family val="2"/>
    </font>
    <font>
      <sz val="7"/>
      <name val="Tahoma"/>
      <family val="2"/>
    </font>
    <font>
      <sz val="6"/>
      <name val="Tahoma"/>
      <family val="2"/>
    </font>
    <font>
      <sz val="6"/>
      <color theme="1"/>
      <name val="Tahoma"/>
      <family val="2"/>
    </font>
    <font>
      <sz val="11"/>
      <color rgb="FF974706"/>
      <name val="Tahoma"/>
      <family val="2"/>
    </font>
    <font>
      <sz val="11"/>
      <color theme="0"/>
      <name val="Tahoma"/>
      <family val="2"/>
    </font>
    <font>
      <sz val="11"/>
      <color rgb="FFFF0000"/>
      <name val="Tahoma"/>
      <family val="2"/>
    </font>
    <font>
      <sz val="7"/>
      <color theme="1"/>
      <name val="Tahoma"/>
      <family val="2"/>
    </font>
    <font>
      <sz val="6"/>
      <color rgb="FFFF0000"/>
      <name val="Tahoma"/>
      <family val="2"/>
    </font>
    <font>
      <sz val="8"/>
      <name val="Tahoma"/>
      <family val="2"/>
    </font>
    <font>
      <sz val="9"/>
      <name val="Tahoma"/>
      <family val="2"/>
    </font>
    <font>
      <b/>
      <sz val="11"/>
      <color rgb="FFFF0000"/>
      <name val="Tahoma"/>
      <family val="2"/>
    </font>
    <font>
      <b/>
      <sz val="11"/>
      <color theme="0"/>
      <name val="Tahoma"/>
      <family val="2"/>
    </font>
    <font>
      <b/>
      <sz val="11"/>
      <name val="Calibri"/>
      <family val="2"/>
    </font>
  </fonts>
  <fills count="33">
    <fill>
      <patternFill patternType="none"/>
    </fill>
    <fill>
      <patternFill patternType="gray125"/>
    </fill>
    <fill>
      <patternFill patternType="solid">
        <fgColor rgb="FFFFC000"/>
        <bgColor rgb="FF000000"/>
      </patternFill>
    </fill>
    <fill>
      <patternFill patternType="solid">
        <fgColor rgb="FF000000"/>
        <bgColor rgb="FF000000"/>
      </patternFill>
    </fill>
    <fill>
      <patternFill patternType="solid">
        <fgColor rgb="FF538DD5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B1A0C7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CC00CC"/>
        <bgColor rgb="FF000000"/>
      </patternFill>
    </fill>
    <fill>
      <gradientFill>
        <stop position="0">
          <color rgb="FFFFFF00"/>
        </stop>
        <stop position="1">
          <color rgb="FFC52BA4"/>
        </stop>
      </gradientFill>
    </fill>
    <fill>
      <patternFill patternType="solid">
        <fgColor rgb="FFFFFFFF"/>
        <bgColor rgb="FF000000"/>
      </patternFill>
    </fill>
    <fill>
      <patternFill patternType="solid">
        <fgColor rgb="FFFFFF8F"/>
        <bgColor rgb="FF000000"/>
      </patternFill>
    </fill>
    <fill>
      <patternFill patternType="solid">
        <fgColor rgb="FFDA9694"/>
        <bgColor rgb="FF000000"/>
      </patternFill>
    </fill>
    <fill>
      <gradientFill>
        <stop position="0">
          <color rgb="FFFFFF66"/>
        </stop>
        <stop position="1">
          <color theme="2"/>
        </stop>
      </gradientFill>
    </fill>
    <fill>
      <patternFill patternType="solid">
        <fgColor theme="0" tint="-0.14999847407452621"/>
        <bgColor rgb="FF000000"/>
      </patternFill>
    </fill>
    <fill>
      <patternFill patternType="solid">
        <fgColor rgb="FFC4D79B"/>
        <bgColor rgb="FF000000"/>
      </patternFill>
    </fill>
    <fill>
      <gradientFill>
        <stop position="0">
          <color rgb="FFFFFF99"/>
        </stop>
        <stop position="1">
          <color theme="0" tint="-0.25098422193060094"/>
        </stop>
      </gradientFill>
    </fill>
    <fill>
      <patternFill patternType="solid">
        <fgColor rgb="FF92D050"/>
        <bgColor rgb="FF000000"/>
      </patternFill>
    </fill>
    <fill>
      <patternFill patternType="solid">
        <fgColor rgb="FFC00000"/>
        <bgColor rgb="FF000000"/>
      </patternFill>
    </fill>
    <fill>
      <gradientFill>
        <stop position="0">
          <color theme="9" tint="0.59999389629810485"/>
        </stop>
        <stop position="1">
          <color theme="0" tint="-0.1490218817712943"/>
        </stop>
      </gradientFill>
    </fill>
    <fill>
      <patternFill patternType="solid">
        <fgColor rgb="FF7030A0"/>
        <bgColor rgb="FF000000"/>
      </patternFill>
    </fill>
    <fill>
      <patternFill patternType="solid">
        <fgColor theme="5" tint="-0.249977111117893"/>
        <bgColor rgb="FF000000"/>
      </patternFill>
    </fill>
    <fill>
      <patternFill patternType="solid">
        <fgColor rgb="FF00B0F0"/>
        <bgColor rgb="FF000000"/>
      </patternFill>
    </fill>
    <fill>
      <gradientFill>
        <stop position="0">
          <color rgb="FFFFC000"/>
        </stop>
        <stop position="1">
          <color rgb="FF00B0F0"/>
        </stop>
      </gradientFill>
    </fill>
    <fill>
      <gradientFill>
        <stop position="0">
          <color theme="0" tint="-0.1490218817712943"/>
        </stop>
        <stop position="1">
          <color rgb="FFFFC000"/>
        </stop>
      </gradientFill>
    </fill>
    <fill>
      <gradientFill>
        <stop position="0">
          <color rgb="FF92D050"/>
        </stop>
        <stop position="1">
          <color theme="0" tint="-0.25098422193060094"/>
        </stop>
      </gradientFill>
    </fill>
    <fill>
      <patternFill patternType="solid">
        <fgColor theme="5" tint="0.79998168889431442"/>
        <bgColor rgb="FF000000"/>
      </patternFill>
    </fill>
    <fill>
      <patternFill patternType="solid">
        <fgColor theme="9" tint="0.79998168889431442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rgb="FFFFFFCC"/>
        <bgColor rgb="FF000000"/>
      </patternFill>
    </fill>
    <fill>
      <patternFill patternType="solid">
        <fgColor rgb="FFFFFF99"/>
        <bgColor rgb="FF000000"/>
      </patternFill>
    </fill>
    <fill>
      <patternFill patternType="solid">
        <fgColor rgb="FFF2F2F2"/>
        <bgColor rgb="FF000000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17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7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vertical="center"/>
    </xf>
    <xf numFmtId="0" fontId="4" fillId="8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9" borderId="1" xfId="0" applyFont="1" applyFill="1" applyBorder="1" applyAlignment="1">
      <alignment horizontal="center" vertical="center"/>
    </xf>
    <xf numFmtId="0" fontId="8" fillId="1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2" fillId="11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4" fillId="12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13" borderId="1" xfId="0" applyFont="1" applyFill="1" applyBorder="1" applyAlignment="1">
      <alignment horizontal="center" vertical="center"/>
    </xf>
    <xf numFmtId="0" fontId="9" fillId="7" borderId="1" xfId="0" applyFont="1" applyFill="1" applyBorder="1" applyAlignment="1">
      <alignment horizontal="center" vertical="center"/>
    </xf>
    <xf numFmtId="0" fontId="9" fillId="14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4" fillId="15" borderId="1" xfId="0" applyFont="1" applyFill="1" applyBorder="1" applyAlignment="1">
      <alignment horizontal="center" vertical="center"/>
    </xf>
    <xf numFmtId="0" fontId="2" fillId="16" borderId="2" xfId="0" applyFont="1" applyFill="1" applyBorder="1" applyAlignment="1">
      <alignment horizontal="center" vertical="center"/>
    </xf>
    <xf numFmtId="0" fontId="10" fillId="7" borderId="1" xfId="0" applyFont="1" applyFill="1" applyBorder="1" applyAlignment="1">
      <alignment horizontal="center" vertical="center"/>
    </xf>
    <xf numFmtId="0" fontId="11" fillId="17" borderId="1" xfId="0" applyFont="1" applyFill="1" applyBorder="1" applyAlignment="1">
      <alignment horizontal="center" vertical="center"/>
    </xf>
    <xf numFmtId="0" fontId="2" fillId="18" borderId="2" xfId="0" applyFont="1" applyFill="1" applyBorder="1" applyAlignment="1">
      <alignment horizontal="center" vertical="center"/>
    </xf>
    <xf numFmtId="0" fontId="3" fillId="19" borderId="1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1" fillId="20" borderId="2" xfId="0" applyFont="1" applyFill="1" applyBorder="1" applyAlignment="1">
      <alignment horizontal="center" vertical="center"/>
    </xf>
    <xf numFmtId="0" fontId="3" fillId="21" borderId="1" xfId="0" applyFont="1" applyFill="1" applyBorder="1" applyAlignment="1">
      <alignment horizontal="center" vertical="center"/>
    </xf>
    <xf numFmtId="0" fontId="13" fillId="22" borderId="4" xfId="0" applyFont="1" applyFill="1" applyBorder="1" applyAlignment="1">
      <alignment horizontal="center" vertical="center"/>
    </xf>
    <xf numFmtId="0" fontId="13" fillId="22" borderId="5" xfId="0" applyFont="1" applyFill="1" applyBorder="1" applyAlignment="1">
      <alignment horizontal="center" vertical="center"/>
    </xf>
    <xf numFmtId="0" fontId="13" fillId="22" borderId="3" xfId="0" applyFont="1" applyFill="1" applyBorder="1" applyAlignment="1">
      <alignment horizontal="center" vertical="center"/>
    </xf>
    <xf numFmtId="0" fontId="13" fillId="22" borderId="4" xfId="0" applyFont="1" applyFill="1" applyBorder="1" applyAlignment="1">
      <alignment vertical="center"/>
    </xf>
    <xf numFmtId="0" fontId="13" fillId="0" borderId="1" xfId="0" applyFont="1" applyBorder="1" applyAlignment="1">
      <alignment vertical="center"/>
    </xf>
    <xf numFmtId="0" fontId="14" fillId="2" borderId="3" xfId="0" applyFont="1" applyFill="1" applyBorder="1" applyAlignment="1">
      <alignment horizontal="center" vertical="center"/>
    </xf>
    <xf numFmtId="0" fontId="14" fillId="11" borderId="1" xfId="0" applyFont="1" applyFill="1" applyBorder="1" applyAlignment="1">
      <alignment horizontal="center" vertical="center"/>
    </xf>
    <xf numFmtId="164" fontId="3" fillId="23" borderId="1" xfId="0" applyNumberFormat="1" applyFont="1" applyFill="1" applyBorder="1" applyAlignment="1">
      <alignment horizontal="center" vertical="center"/>
    </xf>
    <xf numFmtId="0" fontId="15" fillId="24" borderId="3" xfId="0" applyFont="1" applyFill="1" applyBorder="1" applyAlignment="1">
      <alignment horizontal="center" vertical="center"/>
    </xf>
    <xf numFmtId="0" fontId="16" fillId="25" borderId="1" xfId="0" applyFont="1" applyFill="1" applyBorder="1" applyAlignment="1">
      <alignment horizontal="center" vertical="center"/>
    </xf>
    <xf numFmtId="164" fontId="17" fillId="26" borderId="6" xfId="0" applyNumberFormat="1" applyFont="1" applyFill="1" applyBorder="1" applyAlignment="1">
      <alignment horizontal="center" vertical="center"/>
    </xf>
    <xf numFmtId="164" fontId="10" fillId="26" borderId="6" xfId="0" applyNumberFormat="1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2" fillId="27" borderId="1" xfId="0" applyFont="1" applyFill="1" applyBorder="1" applyAlignment="1">
      <alignment horizontal="center" vertical="center"/>
    </xf>
    <xf numFmtId="0" fontId="19" fillId="3" borderId="2" xfId="0" applyFont="1" applyFill="1" applyBorder="1" applyAlignment="1">
      <alignment horizontal="center" vertical="center"/>
    </xf>
    <xf numFmtId="0" fontId="19" fillId="12" borderId="1" xfId="0" applyFont="1" applyFill="1" applyBorder="1" applyAlignment="1">
      <alignment horizontal="center" vertical="center"/>
    </xf>
    <xf numFmtId="0" fontId="19" fillId="4" borderId="1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2" fillId="11" borderId="1" xfId="0" applyFont="1" applyFill="1" applyBorder="1" applyAlignment="1">
      <alignment horizontal="center" vertical="center"/>
    </xf>
    <xf numFmtId="0" fontId="4" fillId="13" borderId="3" xfId="0" applyFont="1" applyFill="1" applyBorder="1" applyAlignment="1">
      <alignment horizontal="center" vertical="center"/>
    </xf>
    <xf numFmtId="0" fontId="4" fillId="13" borderId="5" xfId="0" applyFont="1" applyFill="1" applyBorder="1" applyAlignment="1">
      <alignment horizontal="center" vertical="center"/>
    </xf>
    <xf numFmtId="0" fontId="4" fillId="13" borderId="4" xfId="0" applyFont="1" applyFill="1" applyBorder="1" applyAlignment="1">
      <alignment horizontal="center" vertical="center"/>
    </xf>
    <xf numFmtId="0" fontId="5" fillId="19" borderId="2" xfId="0" applyFont="1" applyFill="1" applyBorder="1" applyAlignment="1">
      <alignment horizontal="center" vertical="center" wrapText="1"/>
    </xf>
    <xf numFmtId="0" fontId="5" fillId="19" borderId="7" xfId="0" applyFont="1" applyFill="1" applyBorder="1" applyAlignment="1">
      <alignment horizontal="center" vertical="center" wrapText="1"/>
    </xf>
    <xf numFmtId="0" fontId="20" fillId="19" borderId="1" xfId="0" applyFont="1" applyFill="1" applyBorder="1" applyAlignment="1">
      <alignment horizontal="center" vertical="center"/>
    </xf>
    <xf numFmtId="0" fontId="20" fillId="19" borderId="3" xfId="0" applyFont="1" applyFill="1" applyBorder="1" applyAlignment="1">
      <alignment horizontal="center" vertical="center"/>
    </xf>
    <xf numFmtId="0" fontId="20" fillId="19" borderId="5" xfId="0" applyFont="1" applyFill="1" applyBorder="1" applyAlignment="1">
      <alignment horizontal="center" vertical="center"/>
    </xf>
    <xf numFmtId="0" fontId="20" fillId="19" borderId="4" xfId="0" applyFont="1" applyFill="1" applyBorder="1" applyAlignment="1">
      <alignment horizontal="center" vertical="center"/>
    </xf>
    <xf numFmtId="0" fontId="5" fillId="19" borderId="1" xfId="0" applyFont="1" applyFill="1" applyBorder="1" applyAlignment="1">
      <alignment horizontal="center" vertical="center"/>
    </xf>
    <xf numFmtId="0" fontId="5" fillId="19" borderId="6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7" fillId="28" borderId="3" xfId="0" applyFont="1" applyFill="1" applyBorder="1" applyAlignment="1">
      <alignment horizontal="center" vertical="center"/>
    </xf>
    <xf numFmtId="0" fontId="7" fillId="28" borderId="5" xfId="0" applyFont="1" applyFill="1" applyBorder="1" applyAlignment="1">
      <alignment horizontal="center" vertical="center"/>
    </xf>
    <xf numFmtId="0" fontId="7" fillId="28" borderId="4" xfId="0" applyFont="1" applyFill="1" applyBorder="1" applyAlignment="1">
      <alignment horizontal="center" vertical="center"/>
    </xf>
    <xf numFmtId="0" fontId="1" fillId="18" borderId="2" xfId="0" applyFont="1" applyFill="1" applyBorder="1" applyAlignment="1">
      <alignment horizontal="center" vertical="center"/>
    </xf>
    <xf numFmtId="0" fontId="4" fillId="16" borderId="3" xfId="0" applyFont="1" applyFill="1" applyBorder="1" applyAlignment="1">
      <alignment horizontal="center" vertical="center"/>
    </xf>
    <xf numFmtId="0" fontId="4" fillId="16" borderId="5" xfId="0" applyFont="1" applyFill="1" applyBorder="1" applyAlignment="1">
      <alignment horizontal="center" vertical="center"/>
    </xf>
    <xf numFmtId="0" fontId="4" fillId="16" borderId="4" xfId="0" applyFont="1" applyFill="1" applyBorder="1" applyAlignment="1">
      <alignment horizontal="center" vertical="center"/>
    </xf>
    <xf numFmtId="0" fontId="1" fillId="18" borderId="7" xfId="0" applyFont="1" applyFill="1" applyBorder="1" applyAlignment="1">
      <alignment horizontal="center" vertical="center"/>
    </xf>
    <xf numFmtId="0" fontId="1" fillId="18" borderId="3" xfId="0" applyFont="1" applyFill="1" applyBorder="1" applyAlignment="1">
      <alignment horizontal="center" vertical="center"/>
    </xf>
    <xf numFmtId="0" fontId="1" fillId="18" borderId="5" xfId="0" applyFont="1" applyFill="1" applyBorder="1" applyAlignment="1">
      <alignment horizontal="center" vertical="center"/>
    </xf>
    <xf numFmtId="0" fontId="1" fillId="18" borderId="4" xfId="0" applyFont="1" applyFill="1" applyBorder="1" applyAlignment="1">
      <alignment horizontal="center" vertical="center"/>
    </xf>
    <xf numFmtId="0" fontId="7" fillId="18" borderId="3" xfId="0" applyFont="1" applyFill="1" applyBorder="1" applyAlignment="1">
      <alignment horizontal="center" vertical="center"/>
    </xf>
    <xf numFmtId="0" fontId="7" fillId="18" borderId="5" xfId="0" applyFont="1" applyFill="1" applyBorder="1" applyAlignment="1">
      <alignment horizontal="center" vertical="center"/>
    </xf>
    <xf numFmtId="0" fontId="7" fillId="18" borderId="4" xfId="0" applyFont="1" applyFill="1" applyBorder="1" applyAlignment="1">
      <alignment horizontal="center" vertical="center"/>
    </xf>
    <xf numFmtId="0" fontId="21" fillId="18" borderId="3" xfId="0" applyFont="1" applyFill="1" applyBorder="1" applyAlignment="1">
      <alignment horizontal="center" vertical="center"/>
    </xf>
    <xf numFmtId="0" fontId="21" fillId="18" borderId="5" xfId="0" applyFont="1" applyFill="1" applyBorder="1" applyAlignment="1">
      <alignment horizontal="center" vertical="center"/>
    </xf>
    <xf numFmtId="0" fontId="1" fillId="18" borderId="6" xfId="0" applyFont="1" applyFill="1" applyBorder="1" applyAlignment="1">
      <alignment horizontal="center" vertical="center"/>
    </xf>
    <xf numFmtId="0" fontId="2" fillId="29" borderId="3" xfId="0" applyFont="1" applyFill="1" applyBorder="1" applyAlignment="1">
      <alignment horizontal="center" vertical="center"/>
    </xf>
    <xf numFmtId="0" fontId="2" fillId="29" borderId="5" xfId="0" applyFont="1" applyFill="1" applyBorder="1" applyAlignment="1">
      <alignment horizontal="center" vertical="center"/>
    </xf>
    <xf numFmtId="0" fontId="2" fillId="29" borderId="4" xfId="0" applyFont="1" applyFill="1" applyBorder="1" applyAlignment="1">
      <alignment horizontal="center" vertical="center"/>
    </xf>
    <xf numFmtId="0" fontId="7" fillId="29" borderId="7" xfId="0" applyFont="1" applyFill="1" applyBorder="1" applyAlignment="1">
      <alignment vertical="center"/>
    </xf>
    <xf numFmtId="0" fontId="4" fillId="30" borderId="3" xfId="0" applyFont="1" applyFill="1" applyBorder="1" applyAlignment="1">
      <alignment horizontal="center" vertical="center"/>
    </xf>
    <xf numFmtId="0" fontId="4" fillId="30" borderId="5" xfId="0" applyFont="1" applyFill="1" applyBorder="1" applyAlignment="1">
      <alignment horizontal="center" vertical="center"/>
    </xf>
    <xf numFmtId="0" fontId="4" fillId="30" borderId="4" xfId="0" applyFont="1" applyFill="1" applyBorder="1" applyAlignment="1">
      <alignment horizontal="center" vertical="center"/>
    </xf>
    <xf numFmtId="0" fontId="7" fillId="8" borderId="2" xfId="0" applyFont="1" applyFill="1" applyBorder="1" applyAlignment="1">
      <alignment horizontal="center" vertical="center"/>
    </xf>
    <xf numFmtId="0" fontId="4" fillId="31" borderId="3" xfId="0" applyFont="1" applyFill="1" applyBorder="1" applyAlignment="1">
      <alignment horizontal="center" vertical="center"/>
    </xf>
    <xf numFmtId="0" fontId="4" fillId="31" borderId="5" xfId="0" applyFont="1" applyFill="1" applyBorder="1" applyAlignment="1">
      <alignment horizontal="center" vertical="center"/>
    </xf>
    <xf numFmtId="0" fontId="4" fillId="31" borderId="4" xfId="0" applyFont="1" applyFill="1" applyBorder="1" applyAlignment="1">
      <alignment horizontal="center" vertical="center"/>
    </xf>
    <xf numFmtId="0" fontId="7" fillId="8" borderId="7" xfId="0" applyFont="1" applyFill="1" applyBorder="1" applyAlignment="1">
      <alignment horizontal="center" vertical="center"/>
    </xf>
    <xf numFmtId="0" fontId="1" fillId="8" borderId="3" xfId="0" applyFont="1" applyFill="1" applyBorder="1" applyAlignment="1">
      <alignment horizontal="center" vertical="center"/>
    </xf>
    <xf numFmtId="0" fontId="1" fillId="8" borderId="5" xfId="0" applyFont="1" applyFill="1" applyBorder="1" applyAlignment="1">
      <alignment horizontal="center" vertical="center"/>
    </xf>
    <xf numFmtId="0" fontId="1" fillId="8" borderId="4" xfId="0" applyFont="1" applyFill="1" applyBorder="1" applyAlignment="1">
      <alignment horizontal="center" vertical="center"/>
    </xf>
    <xf numFmtId="0" fontId="7" fillId="8" borderId="4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7" fillId="8" borderId="3" xfId="0" applyFont="1" applyFill="1" applyBorder="1" applyAlignment="1">
      <alignment horizontal="center" vertical="center"/>
    </xf>
    <xf numFmtId="0" fontId="7" fillId="8" borderId="5" xfId="0" applyFont="1" applyFill="1" applyBorder="1" applyAlignment="1">
      <alignment horizontal="center" vertical="center"/>
    </xf>
    <xf numFmtId="0" fontId="7" fillId="8" borderId="6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7" fillId="32" borderId="4" xfId="0" applyFont="1" applyFill="1" applyBorder="1" applyAlignment="1">
      <alignment horizontal="center" vertical="center"/>
    </xf>
    <xf numFmtId="0" fontId="7" fillId="32" borderId="1" xfId="0" applyFont="1" applyFill="1" applyBorder="1" applyAlignment="1">
      <alignment horizontal="center" vertical="center"/>
    </xf>
    <xf numFmtId="0" fontId="7" fillId="3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A9CA36-B7E5-443D-BBAC-E8BCB6EDEE37}">
  <dimension ref="A1:AP31"/>
  <sheetViews>
    <sheetView tabSelected="1" zoomScale="80" zoomScaleNormal="80" workbookViewId="0">
      <pane ySplit="4" topLeftCell="A5" activePane="bottomLeft" state="frozen"/>
      <selection pane="bottomLeft" activeCell="AQ16" sqref="AQ16"/>
    </sheetView>
  </sheetViews>
  <sheetFormatPr baseColWidth="10" defaultColWidth="11.42578125" defaultRowHeight="15" x14ac:dyDescent="0.25"/>
  <cols>
    <col min="1" max="1" width="11.28515625" style="26" customWidth="1"/>
    <col min="2" max="2" width="11.42578125" style="26"/>
    <col min="3" max="3" width="14.140625" style="26" bestFit="1" customWidth="1"/>
    <col min="4" max="4" width="5.7109375" style="26" customWidth="1"/>
    <col min="5" max="6" width="4.85546875" style="26" customWidth="1"/>
    <col min="7" max="8" width="4.85546875" style="26" bestFit="1" customWidth="1"/>
    <col min="9" max="11" width="4.85546875" style="26" customWidth="1"/>
    <col min="12" max="12" width="4.85546875" style="26" bestFit="1" customWidth="1"/>
    <col min="13" max="13" width="4.7109375" style="26" bestFit="1" customWidth="1"/>
    <col min="14" max="14" width="4.85546875" style="26" customWidth="1"/>
    <col min="15" max="17" width="4.85546875" style="26" bestFit="1" customWidth="1"/>
    <col min="18" max="19" width="5.28515625" style="26" bestFit="1" customWidth="1"/>
    <col min="20" max="20" width="5.28515625" style="26" customWidth="1"/>
    <col min="21" max="21" width="4.85546875" style="26" bestFit="1" customWidth="1"/>
    <col min="22" max="22" width="5.28515625" style="26" bestFit="1" customWidth="1"/>
    <col min="23" max="23" width="4.85546875" style="26" bestFit="1" customWidth="1"/>
    <col min="24" max="24" width="5.42578125" style="26" bestFit="1" customWidth="1"/>
    <col min="25" max="26" width="5.28515625" style="26" bestFit="1" customWidth="1"/>
    <col min="27" max="29" width="4.85546875" style="26" bestFit="1" customWidth="1"/>
    <col min="30" max="34" width="4.85546875" style="26" customWidth="1"/>
    <col min="35" max="35" width="7" style="57" customWidth="1"/>
    <col min="36" max="36" width="6.28515625" style="26" customWidth="1"/>
    <col min="37" max="40" width="4.5703125" style="57" customWidth="1"/>
    <col min="41" max="41" width="4" style="57" customWidth="1"/>
    <col min="43" max="16384" width="11.42578125" style="26"/>
  </cols>
  <sheetData>
    <row r="1" spans="1:42" x14ac:dyDescent="0.25">
      <c r="A1" s="116"/>
      <c r="B1" s="116"/>
      <c r="C1" s="116"/>
      <c r="D1" s="116"/>
      <c r="E1" s="116"/>
      <c r="F1" s="116"/>
      <c r="G1" s="116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114"/>
      <c r="T1" s="114"/>
      <c r="U1" s="114"/>
      <c r="V1" s="114"/>
      <c r="W1" s="114"/>
      <c r="X1" s="114"/>
      <c r="Y1" s="114"/>
      <c r="Z1" s="114"/>
      <c r="AA1" s="114"/>
      <c r="AB1" s="114"/>
      <c r="AC1" s="114"/>
      <c r="AD1" s="114"/>
      <c r="AE1" s="114"/>
      <c r="AF1" s="114"/>
      <c r="AG1" s="114"/>
      <c r="AH1" s="114"/>
      <c r="AI1" s="3"/>
      <c r="AJ1" s="2"/>
      <c r="AK1" s="3"/>
      <c r="AL1" s="3"/>
      <c r="AM1" s="3"/>
      <c r="AN1" s="3"/>
      <c r="AO1" s="3"/>
    </row>
    <row r="2" spans="1:42" ht="5.25" customHeight="1" x14ac:dyDescent="0.25">
      <c r="A2" s="115"/>
      <c r="B2" s="115"/>
      <c r="C2" s="115"/>
      <c r="D2" s="115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  <c r="U2" s="114"/>
      <c r="V2" s="114"/>
      <c r="W2" s="114"/>
      <c r="X2" s="114"/>
      <c r="Y2" s="114"/>
      <c r="Z2" s="114"/>
      <c r="AA2" s="114"/>
      <c r="AB2" s="114"/>
      <c r="AC2" s="114"/>
      <c r="AD2" s="114"/>
      <c r="AE2" s="114"/>
      <c r="AF2" s="114"/>
      <c r="AG2" s="114"/>
      <c r="AH2" s="114"/>
      <c r="AI2" s="3"/>
      <c r="AJ2" s="2"/>
      <c r="AK2" s="3"/>
      <c r="AL2" s="3"/>
      <c r="AM2" s="3"/>
      <c r="AN2" s="3"/>
      <c r="AO2" s="3"/>
      <c r="AP2" s="26"/>
    </row>
    <row r="3" spans="1:42" x14ac:dyDescent="0.25">
      <c r="A3" s="18"/>
      <c r="B3" s="18"/>
      <c r="C3" s="18"/>
      <c r="D3" s="18"/>
      <c r="E3" s="1" t="s">
        <v>0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5</v>
      </c>
      <c r="K3" s="1" t="s">
        <v>6</v>
      </c>
      <c r="L3" s="1" t="s">
        <v>0</v>
      </c>
      <c r="M3" s="1" t="s">
        <v>1</v>
      </c>
      <c r="N3" s="1" t="s">
        <v>2</v>
      </c>
      <c r="O3" s="1" t="s">
        <v>3</v>
      </c>
      <c r="P3" s="1" t="s">
        <v>4</v>
      </c>
      <c r="Q3" s="1" t="s">
        <v>5</v>
      </c>
      <c r="R3" s="1" t="s">
        <v>6</v>
      </c>
      <c r="S3" s="1" t="s">
        <v>0</v>
      </c>
      <c r="T3" s="1" t="s">
        <v>1</v>
      </c>
      <c r="U3" s="1" t="s">
        <v>2</v>
      </c>
      <c r="V3" s="1" t="s">
        <v>3</v>
      </c>
      <c r="W3" s="1" t="s">
        <v>4</v>
      </c>
      <c r="X3" s="1" t="s">
        <v>5</v>
      </c>
      <c r="Y3" s="1" t="s">
        <v>6</v>
      </c>
      <c r="Z3" s="1" t="s">
        <v>0</v>
      </c>
      <c r="AA3" s="1" t="s">
        <v>1</v>
      </c>
      <c r="AB3" s="1" t="s">
        <v>2</v>
      </c>
      <c r="AC3" s="1" t="s">
        <v>3</v>
      </c>
      <c r="AD3" s="1" t="s">
        <v>4</v>
      </c>
      <c r="AE3" s="1" t="s">
        <v>5</v>
      </c>
      <c r="AF3" s="1" t="s">
        <v>6</v>
      </c>
      <c r="AG3" s="1" t="s">
        <v>0</v>
      </c>
      <c r="AH3" s="1" t="s">
        <v>1</v>
      </c>
      <c r="AI3" s="3"/>
      <c r="AJ3" s="2"/>
      <c r="AK3" s="3"/>
      <c r="AL3" s="3"/>
      <c r="AM3" s="3"/>
      <c r="AN3" s="3"/>
      <c r="AO3" s="3"/>
      <c r="AP3" s="26"/>
    </row>
    <row r="4" spans="1:42" x14ac:dyDescent="0.25">
      <c r="A4" s="113"/>
      <c r="B4" s="108"/>
      <c r="C4" s="108"/>
      <c r="D4" s="108"/>
      <c r="E4" s="4">
        <v>1</v>
      </c>
      <c r="F4" s="4">
        <v>2</v>
      </c>
      <c r="G4" s="4">
        <v>3</v>
      </c>
      <c r="H4" s="4">
        <v>4</v>
      </c>
      <c r="I4" s="4">
        <v>5</v>
      </c>
      <c r="J4" s="5">
        <v>6</v>
      </c>
      <c r="K4" s="5">
        <v>7</v>
      </c>
      <c r="L4" s="4">
        <v>8</v>
      </c>
      <c r="M4" s="4">
        <v>9</v>
      </c>
      <c r="N4" s="4">
        <v>10</v>
      </c>
      <c r="O4" s="4">
        <v>11</v>
      </c>
      <c r="P4" s="4">
        <v>12</v>
      </c>
      <c r="Q4" s="5">
        <v>13</v>
      </c>
      <c r="R4" s="5">
        <v>14</v>
      </c>
      <c r="S4" s="4">
        <v>15</v>
      </c>
      <c r="T4" s="4">
        <v>16</v>
      </c>
      <c r="U4" s="4">
        <v>17</v>
      </c>
      <c r="V4" s="4">
        <v>18</v>
      </c>
      <c r="W4" s="4">
        <v>19</v>
      </c>
      <c r="X4" s="5">
        <v>20</v>
      </c>
      <c r="Y4" s="5">
        <v>21</v>
      </c>
      <c r="Z4" s="4">
        <v>22</v>
      </c>
      <c r="AA4" s="4">
        <v>23</v>
      </c>
      <c r="AB4" s="4">
        <v>24</v>
      </c>
      <c r="AC4" s="4">
        <v>25</v>
      </c>
      <c r="AD4" s="4">
        <v>26</v>
      </c>
      <c r="AE4" s="5">
        <v>27</v>
      </c>
      <c r="AF4" s="5">
        <v>28</v>
      </c>
      <c r="AG4" s="4">
        <v>29</v>
      </c>
      <c r="AH4" s="4">
        <v>30</v>
      </c>
      <c r="AI4" s="3"/>
      <c r="AJ4" s="2" t="s">
        <v>9</v>
      </c>
      <c r="AK4" s="3" t="s">
        <v>10</v>
      </c>
      <c r="AL4" s="3" t="s">
        <v>11</v>
      </c>
      <c r="AM4" s="3" t="s">
        <v>12</v>
      </c>
      <c r="AN4" s="3" t="s">
        <v>13</v>
      </c>
      <c r="AO4" s="3" t="s">
        <v>49</v>
      </c>
      <c r="AP4" s="26" t="s">
        <v>48</v>
      </c>
    </row>
    <row r="5" spans="1:42" x14ac:dyDescent="0.25">
      <c r="A5" s="112" t="s">
        <v>47</v>
      </c>
      <c r="B5" s="111"/>
      <c r="C5" s="111"/>
      <c r="D5" s="110"/>
      <c r="E5" s="7" t="s">
        <v>14</v>
      </c>
      <c r="F5" s="7" t="s">
        <v>14</v>
      </c>
      <c r="G5" s="7" t="s">
        <v>14</v>
      </c>
      <c r="H5" s="7" t="s">
        <v>14</v>
      </c>
      <c r="I5" s="7" t="s">
        <v>14</v>
      </c>
      <c r="J5" s="7" t="s">
        <v>14</v>
      </c>
      <c r="K5" s="7" t="s">
        <v>14</v>
      </c>
      <c r="L5" s="8"/>
      <c r="M5" s="8"/>
      <c r="N5" s="8"/>
      <c r="O5" s="8"/>
      <c r="P5" s="9" t="s">
        <v>15</v>
      </c>
      <c r="Q5" s="9" t="s">
        <v>15</v>
      </c>
      <c r="R5" s="9" t="s">
        <v>15</v>
      </c>
      <c r="S5" s="8"/>
      <c r="T5" s="10"/>
      <c r="U5" s="11"/>
      <c r="V5" s="11"/>
      <c r="W5" s="11"/>
      <c r="X5" s="11"/>
      <c r="Y5" s="11"/>
      <c r="Z5" s="11"/>
      <c r="AA5" s="11"/>
      <c r="AB5" s="11"/>
      <c r="AC5" s="11"/>
      <c r="AD5" s="8"/>
      <c r="AE5" s="12"/>
      <c r="AF5" s="8"/>
      <c r="AG5" s="8"/>
      <c r="AH5" s="11"/>
      <c r="AI5" s="13"/>
      <c r="AJ5" s="2"/>
      <c r="AK5" s="13"/>
      <c r="AL5" s="13"/>
      <c r="AM5" s="13"/>
      <c r="AN5" s="13"/>
      <c r="AO5" s="13"/>
      <c r="AP5" s="26"/>
    </row>
    <row r="6" spans="1:42" ht="9" customHeight="1" x14ac:dyDescent="0.25">
      <c r="A6" s="109"/>
      <c r="B6" s="108"/>
      <c r="C6" s="108"/>
      <c r="D6" s="10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3"/>
      <c r="AJ6" s="14"/>
      <c r="AK6" s="3"/>
      <c r="AL6" s="3"/>
      <c r="AM6" s="3"/>
      <c r="AN6" s="3"/>
      <c r="AO6" s="3"/>
      <c r="AP6" s="26"/>
    </row>
    <row r="7" spans="1:42" x14ac:dyDescent="0.25">
      <c r="A7" s="107" t="s">
        <v>46</v>
      </c>
      <c r="B7" s="103"/>
      <c r="C7" s="106"/>
      <c r="D7" s="105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15"/>
      <c r="Y7" s="11"/>
      <c r="Z7" s="11"/>
      <c r="AA7" s="8"/>
      <c r="AB7" s="8"/>
      <c r="AC7" s="8"/>
      <c r="AD7" s="8"/>
      <c r="AE7" s="8"/>
      <c r="AF7" s="8"/>
      <c r="AG7" s="8"/>
      <c r="AH7" s="8"/>
      <c r="AI7" s="13"/>
      <c r="AJ7" s="1"/>
      <c r="AK7" s="13"/>
      <c r="AL7" s="13"/>
      <c r="AM7" s="13"/>
      <c r="AN7" s="13"/>
      <c r="AO7" s="13"/>
      <c r="AP7" s="26"/>
    </row>
    <row r="8" spans="1:42" x14ac:dyDescent="0.25">
      <c r="A8" s="99"/>
      <c r="B8" s="103"/>
      <c r="C8" s="106"/>
      <c r="D8" s="105"/>
      <c r="E8" s="16" t="s">
        <v>16</v>
      </c>
      <c r="F8" s="16" t="s">
        <v>16</v>
      </c>
      <c r="G8" s="16" t="s">
        <v>16</v>
      </c>
      <c r="H8" s="16" t="s">
        <v>16</v>
      </c>
      <c r="I8" s="16" t="s">
        <v>16</v>
      </c>
      <c r="J8" s="7" t="s">
        <v>14</v>
      </c>
      <c r="K8" s="7" t="s">
        <v>14</v>
      </c>
      <c r="L8" s="7" t="s">
        <v>14</v>
      </c>
      <c r="M8" s="7" t="s">
        <v>14</v>
      </c>
      <c r="N8" s="7" t="s">
        <v>14</v>
      </c>
      <c r="O8" s="7" t="s">
        <v>14</v>
      </c>
      <c r="P8" s="7" t="s">
        <v>14</v>
      </c>
      <c r="Q8" s="7" t="s">
        <v>14</v>
      </c>
      <c r="R8" s="7" t="s">
        <v>14</v>
      </c>
      <c r="S8" s="17" t="s">
        <v>17</v>
      </c>
      <c r="T8" s="17" t="s">
        <v>17</v>
      </c>
      <c r="U8" s="16" t="s">
        <v>16</v>
      </c>
      <c r="V8" s="16" t="s">
        <v>16</v>
      </c>
      <c r="W8" s="16" t="s">
        <v>16</v>
      </c>
      <c r="X8" s="11"/>
      <c r="Y8" s="11"/>
      <c r="Z8" s="16" t="s">
        <v>16</v>
      </c>
      <c r="AA8" s="16" t="s">
        <v>16</v>
      </c>
      <c r="AB8" s="16" t="s">
        <v>16</v>
      </c>
      <c r="AC8" s="16" t="s">
        <v>16</v>
      </c>
      <c r="AD8" s="16" t="s">
        <v>16</v>
      </c>
      <c r="AE8" s="11"/>
      <c r="AF8" s="11"/>
      <c r="AG8" s="17" t="s">
        <v>17</v>
      </c>
      <c r="AH8" s="16" t="s">
        <v>16</v>
      </c>
      <c r="AI8" s="3"/>
      <c r="AJ8" s="18">
        <f>COUNTIF(E8:AH8, "*K*")+COUNTIF(E8:AH8, "*U*")</f>
        <v>23</v>
      </c>
      <c r="AK8" s="13">
        <f>COUNTIF(E8:AH8,"SN")</f>
        <v>0</v>
      </c>
      <c r="AL8" s="13">
        <f>COUNTIF(E8:AH8,"N")</f>
        <v>0</v>
      </c>
      <c r="AM8" s="13">
        <f>COUNTIF(E8:AH8,"FLN")</f>
        <v>0</v>
      </c>
      <c r="AN8" s="13">
        <f>COUNTIF(E8:AH8,"NL")</f>
        <v>0</v>
      </c>
      <c r="AO8" s="3"/>
      <c r="AP8" s="26">
        <f>(AJ8*8)+(AK8*7.25)+(AL8*8.75)+(AM8+12)+(AN8*11.75)</f>
        <v>196</v>
      </c>
    </row>
    <row r="9" spans="1:42" x14ac:dyDescent="0.25">
      <c r="A9" s="99"/>
      <c r="B9" s="104"/>
      <c r="C9" s="104"/>
      <c r="D9" s="103"/>
      <c r="E9" s="19" t="s">
        <v>18</v>
      </c>
      <c r="F9" s="20" t="s">
        <v>19</v>
      </c>
      <c r="G9" s="19" t="s">
        <v>18</v>
      </c>
      <c r="H9" s="20" t="s">
        <v>19</v>
      </c>
      <c r="I9" s="17" t="s">
        <v>17</v>
      </c>
      <c r="J9" s="7" t="s">
        <v>14</v>
      </c>
      <c r="K9" s="7" t="s">
        <v>14</v>
      </c>
      <c r="L9" s="7" t="s">
        <v>14</v>
      </c>
      <c r="M9" s="7" t="s">
        <v>14</v>
      </c>
      <c r="N9" s="7" t="s">
        <v>14</v>
      </c>
      <c r="O9" s="7" t="s">
        <v>14</v>
      </c>
      <c r="P9" s="7" t="s">
        <v>14</v>
      </c>
      <c r="Q9" s="7" t="s">
        <v>14</v>
      </c>
      <c r="R9" s="7" t="s">
        <v>14</v>
      </c>
      <c r="S9" s="7" t="s">
        <v>14</v>
      </c>
      <c r="T9" s="7" t="s">
        <v>14</v>
      </c>
      <c r="U9" s="7" t="s">
        <v>14</v>
      </c>
      <c r="V9" s="7" t="s">
        <v>14</v>
      </c>
      <c r="W9" s="7" t="s">
        <v>14</v>
      </c>
      <c r="X9" s="7" t="s">
        <v>14</v>
      </c>
      <c r="Y9" s="7" t="s">
        <v>14</v>
      </c>
      <c r="Z9" s="19" t="s">
        <v>18</v>
      </c>
      <c r="AA9" s="20" t="s">
        <v>19</v>
      </c>
      <c r="AB9" s="19" t="s">
        <v>18</v>
      </c>
      <c r="AC9" s="20" t="s">
        <v>19</v>
      </c>
      <c r="AD9" s="19" t="s">
        <v>18</v>
      </c>
      <c r="AE9" s="21"/>
      <c r="AF9" s="22"/>
      <c r="AG9" s="19" t="s">
        <v>18</v>
      </c>
      <c r="AH9" s="20" t="s">
        <v>19</v>
      </c>
      <c r="AI9" s="3"/>
      <c r="AJ9" s="18">
        <f>COUNTIF(E9:AH9, "*K*")+COUNTIF(E9:AH9, "*U*")</f>
        <v>21</v>
      </c>
      <c r="AK9" s="13">
        <f>COUNTIF(E9:AH9,"SN")</f>
        <v>0</v>
      </c>
      <c r="AL9" s="13">
        <f>COUNTIF(E9:AH9,"N")</f>
        <v>0</v>
      </c>
      <c r="AM9" s="13">
        <f>COUNTIF(E9:AH9,"FLN")</f>
        <v>0</v>
      </c>
      <c r="AN9" s="13">
        <f>COUNTIF(E9:AH9,"NL")</f>
        <v>0</v>
      </c>
      <c r="AO9" s="3"/>
      <c r="AP9" s="26"/>
    </row>
    <row r="10" spans="1:42" x14ac:dyDescent="0.25">
      <c r="A10" s="99"/>
      <c r="B10" s="102"/>
      <c r="C10" s="101"/>
      <c r="D10" s="100"/>
      <c r="E10" s="23" t="s">
        <v>20</v>
      </c>
      <c r="F10" s="9" t="s">
        <v>21</v>
      </c>
      <c r="G10" s="24" t="s">
        <v>8</v>
      </c>
      <c r="H10" s="24" t="s">
        <v>8</v>
      </c>
      <c r="I10" s="24" t="s">
        <v>8</v>
      </c>
      <c r="J10" s="6" t="s">
        <v>22</v>
      </c>
      <c r="K10" s="6" t="s">
        <v>22</v>
      </c>
      <c r="L10" s="6" t="s">
        <v>11</v>
      </c>
      <c r="M10" s="6" t="s">
        <v>11</v>
      </c>
      <c r="N10" s="23" t="s">
        <v>20</v>
      </c>
      <c r="O10" s="23" t="s">
        <v>20</v>
      </c>
      <c r="P10" s="25" t="s">
        <v>23</v>
      </c>
      <c r="R10" s="15"/>
      <c r="S10" s="25" t="s">
        <v>23</v>
      </c>
      <c r="T10" s="25" t="s">
        <v>23</v>
      </c>
      <c r="U10" s="25" t="s">
        <v>23</v>
      </c>
      <c r="V10" s="25" t="s">
        <v>23</v>
      </c>
      <c r="W10" s="25" t="s">
        <v>23</v>
      </c>
      <c r="X10" s="7" t="s">
        <v>14</v>
      </c>
      <c r="Y10" s="7" t="s">
        <v>14</v>
      </c>
      <c r="Z10" s="7" t="s">
        <v>14</v>
      </c>
      <c r="AA10" s="7" t="s">
        <v>14</v>
      </c>
      <c r="AB10" s="7" t="s">
        <v>14</v>
      </c>
      <c r="AC10" s="7" t="s">
        <v>14</v>
      </c>
      <c r="AD10" s="7" t="s">
        <v>14</v>
      </c>
      <c r="AE10" s="7" t="s">
        <v>14</v>
      </c>
      <c r="AF10" s="7" t="s">
        <v>14</v>
      </c>
      <c r="AG10" s="7" t="s">
        <v>14</v>
      </c>
      <c r="AH10" s="7" t="s">
        <v>14</v>
      </c>
      <c r="AI10" s="13"/>
      <c r="AJ10" s="18">
        <f>COUNTIF(E10:AH10,"*K*")+COUNTIF(E10:AH10,"*U*")</f>
        <v>18</v>
      </c>
      <c r="AK10" s="13">
        <f>COUNTIF(E10:AH10,"SN")</f>
        <v>3</v>
      </c>
      <c r="AL10" s="13">
        <f>COUNTIF(E10:AH10,"N")</f>
        <v>2</v>
      </c>
      <c r="AM10" s="13">
        <f>COUNTIF(E10:AH10,"FLN")</f>
        <v>0</v>
      </c>
      <c r="AN10" s="13">
        <f>COUNTIF(E10:AH10,"NL")</f>
        <v>2</v>
      </c>
      <c r="AO10" s="13"/>
      <c r="AP10" s="26"/>
    </row>
    <row r="11" spans="1:42" x14ac:dyDescent="0.25">
      <c r="A11" s="99"/>
      <c r="B11" s="102"/>
      <c r="C11" s="101"/>
      <c r="D11" s="100"/>
      <c r="E11" s="6" t="s">
        <v>11</v>
      </c>
      <c r="F11" s="6" t="s">
        <v>11</v>
      </c>
      <c r="G11" s="23" t="s">
        <v>20</v>
      </c>
      <c r="H11" s="23" t="s">
        <v>20</v>
      </c>
      <c r="I11" s="23" t="s">
        <v>20</v>
      </c>
      <c r="J11" s="27" t="s">
        <v>12</v>
      </c>
      <c r="K11" s="27" t="s">
        <v>12</v>
      </c>
      <c r="L11" s="24" t="s">
        <v>8</v>
      </c>
      <c r="M11" s="24" t="s">
        <v>8</v>
      </c>
      <c r="N11" s="24" t="s">
        <v>8</v>
      </c>
      <c r="O11" s="23" t="s">
        <v>20</v>
      </c>
      <c r="P11" s="28" t="s">
        <v>24</v>
      </c>
      <c r="Q11" s="17" t="s">
        <v>17</v>
      </c>
      <c r="R11" s="17" t="s">
        <v>17</v>
      </c>
      <c r="S11" s="17" t="s">
        <v>17</v>
      </c>
      <c r="T11" s="17" t="s">
        <v>17</v>
      </c>
      <c r="U11" s="17" t="s">
        <v>17</v>
      </c>
      <c r="V11" s="17" t="s">
        <v>17</v>
      </c>
      <c r="W11" s="17" t="s">
        <v>17</v>
      </c>
      <c r="X11" s="7" t="s">
        <v>14</v>
      </c>
      <c r="Y11" s="7" t="s">
        <v>14</v>
      </c>
      <c r="Z11" s="7" t="s">
        <v>14</v>
      </c>
      <c r="AA11" s="7" t="s">
        <v>14</v>
      </c>
      <c r="AB11" s="7" t="s">
        <v>14</v>
      </c>
      <c r="AC11" s="7" t="s">
        <v>14</v>
      </c>
      <c r="AD11" s="7" t="s">
        <v>14</v>
      </c>
      <c r="AE11" s="7" t="s">
        <v>14</v>
      </c>
      <c r="AF11" s="7" t="s">
        <v>14</v>
      </c>
      <c r="AG11" s="7" t="s">
        <v>14</v>
      </c>
      <c r="AH11" s="7" t="s">
        <v>14</v>
      </c>
      <c r="AI11" s="3"/>
      <c r="AJ11" s="18">
        <f>COUNTIF(E11:AH11, "*K*")+COUNTIF(E11:AH11, "*U*")</f>
        <v>12</v>
      </c>
      <c r="AK11" s="13">
        <f>COUNTIF(E11:AH11,"SN")</f>
        <v>3</v>
      </c>
      <c r="AL11" s="13">
        <f>COUNTIF(E11:AH11,"N")</f>
        <v>2</v>
      </c>
      <c r="AM11" s="13">
        <f>COUNTIF(E11:AH11,"FLN")</f>
        <v>2</v>
      </c>
      <c r="AN11" s="13">
        <f>COUNTIF(E11:AH11,"NL")</f>
        <v>0</v>
      </c>
      <c r="AO11" s="3"/>
      <c r="AP11" s="26"/>
    </row>
    <row r="12" spans="1:42" x14ac:dyDescent="0.25">
      <c r="A12" s="99"/>
      <c r="B12" s="102"/>
      <c r="C12" s="101"/>
      <c r="D12" s="100"/>
      <c r="E12" s="25" t="s">
        <v>23</v>
      </c>
      <c r="F12" s="25" t="s">
        <v>23</v>
      </c>
      <c r="G12" s="29" t="s">
        <v>25</v>
      </c>
      <c r="H12" s="25" t="s">
        <v>23</v>
      </c>
      <c r="I12" s="25" t="s">
        <v>23</v>
      </c>
      <c r="J12" s="11"/>
      <c r="L12" s="25" t="s">
        <v>23</v>
      </c>
      <c r="M12" s="25" t="s">
        <v>23</v>
      </c>
      <c r="N12" s="29" t="s">
        <v>25</v>
      </c>
      <c r="O12" s="25" t="s">
        <v>23</v>
      </c>
      <c r="P12" s="25" t="s">
        <v>23</v>
      </c>
      <c r="Q12" s="30" t="s">
        <v>7</v>
      </c>
      <c r="R12" s="23" t="s">
        <v>20</v>
      </c>
      <c r="S12" s="30" t="s">
        <v>7</v>
      </c>
      <c r="T12" s="23" t="s">
        <v>20</v>
      </c>
      <c r="U12" s="31" t="s">
        <v>26</v>
      </c>
      <c r="V12" s="25" t="s">
        <v>23</v>
      </c>
      <c r="W12" s="23" t="s">
        <v>20</v>
      </c>
      <c r="X12" s="11"/>
      <c r="Y12" s="10"/>
      <c r="Z12" s="30" t="s">
        <v>7</v>
      </c>
      <c r="AA12" s="23" t="s">
        <v>20</v>
      </c>
      <c r="AB12" s="31" t="s">
        <v>26</v>
      </c>
      <c r="AC12" s="25" t="s">
        <v>23</v>
      </c>
      <c r="AD12" s="25" t="s">
        <v>23</v>
      </c>
      <c r="AE12" s="11"/>
      <c r="AF12" s="11"/>
      <c r="AG12" s="25" t="s">
        <v>23</v>
      </c>
      <c r="AH12" s="25" t="s">
        <v>23</v>
      </c>
      <c r="AI12" s="3"/>
      <c r="AJ12" s="18">
        <f>COUNTIF(E12:AH12, "*K*")+COUNTIF(E12:AH12, "*U*")</f>
        <v>15</v>
      </c>
      <c r="AK12" s="13">
        <f>COUNTIF(E12:AH12,"SN")</f>
        <v>0</v>
      </c>
      <c r="AL12" s="13">
        <f>COUNTIF(E12:AH12,"N")</f>
        <v>0</v>
      </c>
      <c r="AM12" s="13">
        <f>COUNTIF(E12:AH12,"FLN")</f>
        <v>0</v>
      </c>
      <c r="AN12" s="13">
        <f>COUNTIF(E12:AH12,"NL")</f>
        <v>0</v>
      </c>
      <c r="AO12" s="3"/>
      <c r="AP12" s="26"/>
    </row>
    <row r="13" spans="1:42" x14ac:dyDescent="0.25">
      <c r="A13" s="99"/>
      <c r="B13" s="98"/>
      <c r="C13" s="97"/>
      <c r="D13" s="96"/>
      <c r="E13" s="25" t="s">
        <v>23</v>
      </c>
      <c r="F13" s="25" t="s">
        <v>23</v>
      </c>
      <c r="G13" s="25" t="s">
        <v>23</v>
      </c>
      <c r="H13" s="25" t="s">
        <v>23</v>
      </c>
      <c r="I13" s="25" t="s">
        <v>23</v>
      </c>
      <c r="J13" s="8"/>
      <c r="K13" s="8"/>
      <c r="L13" s="32" t="s">
        <v>27</v>
      </c>
      <c r="M13" s="32" t="s">
        <v>27</v>
      </c>
      <c r="N13" s="32" t="s">
        <v>27</v>
      </c>
      <c r="O13" s="32" t="s">
        <v>27</v>
      </c>
      <c r="P13" s="32" t="s">
        <v>27</v>
      </c>
      <c r="R13" s="15"/>
      <c r="S13" s="25" t="s">
        <v>23</v>
      </c>
      <c r="T13" s="30" t="s">
        <v>7</v>
      </c>
      <c r="U13" s="23" t="s">
        <v>20</v>
      </c>
      <c r="V13" s="25" t="s">
        <v>23</v>
      </c>
      <c r="W13" s="25" t="s">
        <v>23</v>
      </c>
      <c r="X13" s="30" t="s">
        <v>7</v>
      </c>
      <c r="Y13" s="23" t="s">
        <v>20</v>
      </c>
      <c r="Z13" s="25" t="s">
        <v>23</v>
      </c>
      <c r="AA13" s="25" t="s">
        <v>23</v>
      </c>
      <c r="AB13" s="25" t="s">
        <v>23</v>
      </c>
      <c r="AC13" s="25" t="s">
        <v>23</v>
      </c>
      <c r="AD13" s="25" t="s">
        <v>23</v>
      </c>
      <c r="AE13" s="30" t="s">
        <v>7</v>
      </c>
      <c r="AF13" s="23" t="s">
        <v>20</v>
      </c>
      <c r="AG13" s="25" t="s">
        <v>23</v>
      </c>
      <c r="AH13" s="30" t="s">
        <v>7</v>
      </c>
      <c r="AI13" s="3"/>
      <c r="AJ13" s="18">
        <f>COUNTIF(E13:AH13, "*K*")+COUNTIF(E13:AH13, "*U*")</f>
        <v>19</v>
      </c>
      <c r="AK13" s="13">
        <f>COUNTIF(E13:AH13,"SN")</f>
        <v>0</v>
      </c>
      <c r="AL13" s="13">
        <f>COUNTIF(E13:AH13,"N")</f>
        <v>0</v>
      </c>
      <c r="AM13" s="13">
        <f>COUNTIF(E13:AH13,"FLN")</f>
        <v>0</v>
      </c>
      <c r="AN13" s="13">
        <f>COUNTIF(E13:AH13,"NL")</f>
        <v>0</v>
      </c>
      <c r="AO13" s="3"/>
      <c r="AP13" s="26"/>
    </row>
    <row r="14" spans="1:42" x14ac:dyDescent="0.25">
      <c r="A14" s="95"/>
      <c r="B14" s="94"/>
      <c r="C14" s="93"/>
      <c r="D14" s="92"/>
      <c r="E14" s="7" t="s">
        <v>14</v>
      </c>
      <c r="F14" s="33" t="s">
        <v>28</v>
      </c>
      <c r="G14" s="33" t="s">
        <v>28</v>
      </c>
      <c r="H14" s="33" t="s">
        <v>28</v>
      </c>
      <c r="I14" s="7" t="s">
        <v>14</v>
      </c>
      <c r="J14" s="7" t="s">
        <v>14</v>
      </c>
      <c r="K14" s="7" t="s">
        <v>14</v>
      </c>
      <c r="L14" s="33" t="s">
        <v>28</v>
      </c>
      <c r="M14" s="33" t="s">
        <v>28</v>
      </c>
      <c r="N14" s="6" t="s">
        <v>11</v>
      </c>
      <c r="O14" s="6" t="s">
        <v>11</v>
      </c>
      <c r="P14" s="6" t="s">
        <v>11</v>
      </c>
      <c r="Q14" s="6" t="s">
        <v>22</v>
      </c>
      <c r="R14" s="6" t="s">
        <v>22</v>
      </c>
      <c r="S14" s="23" t="s">
        <v>20</v>
      </c>
      <c r="T14" s="33" t="s">
        <v>28</v>
      </c>
      <c r="U14" s="33" t="s">
        <v>28</v>
      </c>
      <c r="V14" s="33" t="s">
        <v>28</v>
      </c>
      <c r="W14" s="17" t="s">
        <v>17</v>
      </c>
      <c r="X14" s="17" t="s">
        <v>17</v>
      </c>
      <c r="Y14" s="17" t="s">
        <v>17</v>
      </c>
      <c r="Z14" s="33" t="s">
        <v>28</v>
      </c>
      <c r="AA14" s="33" t="s">
        <v>28</v>
      </c>
      <c r="AB14" s="34" t="s">
        <v>29</v>
      </c>
      <c r="AC14" s="30" t="s">
        <v>7</v>
      </c>
      <c r="AD14" s="23" t="s">
        <v>20</v>
      </c>
      <c r="AG14" s="33" t="s">
        <v>28</v>
      </c>
      <c r="AH14" s="33" t="s">
        <v>28</v>
      </c>
      <c r="AI14" s="3"/>
      <c r="AJ14" s="18">
        <f>COUNTIF(E14:AH14, "*K*")+COUNTIF(E14:AH14, "*U*")</f>
        <v>6</v>
      </c>
      <c r="AK14" s="13">
        <f>COUNTIF(E14:AH14,"SN")</f>
        <v>0</v>
      </c>
      <c r="AL14" s="13">
        <f>COUNTIF(E14:AH14,"N")</f>
        <v>3</v>
      </c>
      <c r="AM14" s="13">
        <f>COUNTIF(E14:AH14,"FLN")</f>
        <v>0</v>
      </c>
      <c r="AN14" s="13">
        <f>COUNTIF(E14:AH14,"NL")</f>
        <v>2</v>
      </c>
      <c r="AO14" s="3"/>
      <c r="AP14" s="26"/>
    </row>
    <row r="15" spans="1:42" ht="9" customHeight="1" x14ac:dyDescent="0.25">
      <c r="A15" s="91"/>
      <c r="B15" s="90"/>
      <c r="C15" s="89"/>
      <c r="D15" s="8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13"/>
      <c r="AJ15" s="18">
        <f>COUNTIF(E15:AH15, "*K*")+COUNTIF(E15:AH15, "*U*")</f>
        <v>0</v>
      </c>
      <c r="AK15" s="13">
        <f>COUNTIF(E15:AH15,"SN")</f>
        <v>0</v>
      </c>
      <c r="AL15" s="13">
        <f>COUNTIF(E15:AH15,"N")</f>
        <v>0</v>
      </c>
      <c r="AM15" s="13">
        <f>COUNTIF(E15:AH15,"FLN")</f>
        <v>0</v>
      </c>
      <c r="AN15" s="13">
        <f>COUNTIF(E15:AH15,"NL")</f>
        <v>0</v>
      </c>
      <c r="AO15" s="13"/>
      <c r="AP15" s="26"/>
    </row>
    <row r="16" spans="1:42" x14ac:dyDescent="0.25">
      <c r="A16" s="87" t="s">
        <v>45</v>
      </c>
      <c r="B16" s="81"/>
      <c r="C16" s="86"/>
      <c r="D16" s="85"/>
      <c r="E16" s="35" t="s">
        <v>30</v>
      </c>
      <c r="F16" s="35" t="s">
        <v>30</v>
      </c>
      <c r="G16" s="35" t="s">
        <v>30</v>
      </c>
      <c r="H16" s="35" t="s">
        <v>30</v>
      </c>
      <c r="I16" s="35" t="s">
        <v>30</v>
      </c>
      <c r="J16" s="10"/>
      <c r="K16" s="11"/>
      <c r="L16" s="35" t="s">
        <v>30</v>
      </c>
      <c r="M16" s="36" t="s">
        <v>31</v>
      </c>
      <c r="N16" s="35" t="s">
        <v>30</v>
      </c>
      <c r="O16" s="35" t="s">
        <v>30</v>
      </c>
      <c r="P16" s="35" t="s">
        <v>30</v>
      </c>
      <c r="Q16" s="10"/>
      <c r="R16" s="8"/>
      <c r="S16" s="35" t="s">
        <v>30</v>
      </c>
      <c r="T16" s="35" t="s">
        <v>30</v>
      </c>
      <c r="U16" s="35" t="s">
        <v>30</v>
      </c>
      <c r="V16" s="9" t="s">
        <v>15</v>
      </c>
      <c r="W16" s="9" t="s">
        <v>15</v>
      </c>
      <c r="X16" s="9" t="s">
        <v>15</v>
      </c>
      <c r="Y16" s="17"/>
      <c r="Z16" s="35" t="s">
        <v>30</v>
      </c>
      <c r="AA16" s="36" t="s">
        <v>31</v>
      </c>
      <c r="AB16" s="36" t="s">
        <v>31</v>
      </c>
      <c r="AC16" s="35" t="s">
        <v>30</v>
      </c>
      <c r="AD16" s="35" t="s">
        <v>30</v>
      </c>
      <c r="AE16" s="11"/>
      <c r="AF16" s="11"/>
      <c r="AG16" s="35" t="s">
        <v>30</v>
      </c>
      <c r="AH16" s="35" t="s">
        <v>30</v>
      </c>
      <c r="AI16" s="37"/>
      <c r="AJ16" s="18">
        <f>COUNTIF(E16:AH16, "*K*")+COUNTIF(E16:AH16, "*U*")</f>
        <v>20</v>
      </c>
      <c r="AK16" s="13">
        <f>COUNTIF(E16:AH16,"SN")</f>
        <v>0</v>
      </c>
      <c r="AL16" s="13">
        <f>COUNTIF(E16:AH16,"N")</f>
        <v>0</v>
      </c>
      <c r="AM16" s="13">
        <f>COUNTIF(E16:AH16,"FLN")</f>
        <v>0</v>
      </c>
      <c r="AN16" s="13">
        <f>COUNTIF(E16:AH16,"NL")</f>
        <v>0</v>
      </c>
      <c r="AO16" s="37"/>
      <c r="AP16" s="26"/>
    </row>
    <row r="17" spans="1:42" x14ac:dyDescent="0.25">
      <c r="A17" s="78"/>
      <c r="B17" s="84"/>
      <c r="C17" s="83"/>
      <c r="D17" s="82"/>
      <c r="E17" s="38" t="s">
        <v>32</v>
      </c>
      <c r="F17" s="32" t="s">
        <v>27</v>
      </c>
      <c r="G17" s="30" t="s">
        <v>7</v>
      </c>
      <c r="H17" s="23" t="s">
        <v>20</v>
      </c>
      <c r="I17" s="23" t="s">
        <v>20</v>
      </c>
      <c r="J17" s="10"/>
      <c r="K17" s="10"/>
      <c r="L17" s="39" t="s">
        <v>33</v>
      </c>
      <c r="M17" s="39" t="s">
        <v>33</v>
      </c>
      <c r="N17" s="39" t="s">
        <v>33</v>
      </c>
      <c r="O17" s="39" t="s">
        <v>33</v>
      </c>
      <c r="P17" s="32" t="s">
        <v>27</v>
      </c>
      <c r="Q17" s="21"/>
      <c r="R17" s="8"/>
      <c r="S17" s="39" t="s">
        <v>33</v>
      </c>
      <c r="T17" s="39" t="s">
        <v>33</v>
      </c>
      <c r="U17" s="39" t="s">
        <v>33</v>
      </c>
      <c r="V17" s="39" t="s">
        <v>33</v>
      </c>
      <c r="W17" s="32" t="s">
        <v>27</v>
      </c>
      <c r="X17" s="21"/>
      <c r="Y17" s="21"/>
      <c r="Z17" s="38" t="s">
        <v>32</v>
      </c>
      <c r="AA17" s="32" t="s">
        <v>27</v>
      </c>
      <c r="AB17" s="32" t="s">
        <v>27</v>
      </c>
      <c r="AC17" s="32" t="s">
        <v>27</v>
      </c>
      <c r="AD17" s="32" t="s">
        <v>27</v>
      </c>
      <c r="AE17" s="10"/>
      <c r="AF17" s="10"/>
      <c r="AG17" s="38" t="s">
        <v>32</v>
      </c>
      <c r="AH17" s="32" t="s">
        <v>27</v>
      </c>
      <c r="AI17" s="37"/>
      <c r="AJ17" s="18">
        <f>COUNTIF(E17:AH17, "*K*")+COUNTIF(E17:AH17, "*U*")</f>
        <v>11</v>
      </c>
      <c r="AK17" s="13">
        <f>COUNTIF(E17:AH17,"SN")</f>
        <v>0</v>
      </c>
      <c r="AL17" s="13">
        <f>COUNTIF(E17:AH17,"N")</f>
        <v>0</v>
      </c>
      <c r="AM17" s="13">
        <f>COUNTIF(E17:AH17,"FLN")</f>
        <v>0</v>
      </c>
      <c r="AN17" s="13">
        <f>COUNTIF(E17:AH17,"NL")</f>
        <v>0</v>
      </c>
      <c r="AO17" s="37"/>
      <c r="AP17" s="26"/>
    </row>
    <row r="18" spans="1:42" x14ac:dyDescent="0.25">
      <c r="A18" s="78"/>
      <c r="B18" s="81"/>
      <c r="C18" s="80"/>
      <c r="D18" s="79"/>
      <c r="E18" s="40" t="s">
        <v>34</v>
      </c>
      <c r="F18" s="41"/>
      <c r="G18" s="41"/>
      <c r="H18" s="41"/>
      <c r="I18" s="42"/>
      <c r="J18" s="11"/>
      <c r="K18" s="11"/>
      <c r="L18" s="32" t="s">
        <v>27</v>
      </c>
      <c r="M18" s="32" t="s">
        <v>27</v>
      </c>
      <c r="N18" s="30" t="s">
        <v>7</v>
      </c>
      <c r="O18" s="23" t="s">
        <v>20</v>
      </c>
      <c r="P18" s="23" t="s">
        <v>20</v>
      </c>
      <c r="Q18" s="10"/>
      <c r="R18" s="10"/>
      <c r="S18" s="32" t="s">
        <v>27</v>
      </c>
      <c r="T18" s="32" t="s">
        <v>27</v>
      </c>
      <c r="U18" s="32" t="s">
        <v>27</v>
      </c>
      <c r="V18" s="32" t="s">
        <v>27</v>
      </c>
      <c r="W18" s="32" t="s">
        <v>27</v>
      </c>
      <c r="X18" s="10"/>
      <c r="Y18" s="10"/>
      <c r="Z18" s="43" t="s">
        <v>34</v>
      </c>
      <c r="AA18" s="32" t="s">
        <v>27</v>
      </c>
      <c r="AB18" s="32" t="s">
        <v>27</v>
      </c>
      <c r="AC18" s="43" t="s">
        <v>34</v>
      </c>
      <c r="AD18" s="43" t="s">
        <v>34</v>
      </c>
      <c r="AE18" s="44"/>
      <c r="AF18" s="44"/>
      <c r="AG18" s="32" t="s">
        <v>27</v>
      </c>
      <c r="AH18" s="32" t="s">
        <v>27</v>
      </c>
      <c r="AI18" s="37"/>
      <c r="AJ18" s="18">
        <f>COUNTIF(E18:AH18, "*K*")+COUNTIF(E18:AH18, "*U*")</f>
        <v>15</v>
      </c>
      <c r="AK18" s="13">
        <f>COUNTIF(E18:AH18,"SN")</f>
        <v>0</v>
      </c>
      <c r="AL18" s="13">
        <f>COUNTIF(E18:AH18,"N")</f>
        <v>0</v>
      </c>
      <c r="AM18" s="13">
        <f>COUNTIF(E18:AH18,"FLN")</f>
        <v>0</v>
      </c>
      <c r="AN18" s="13">
        <f>COUNTIF(E18:AH18,"NL")</f>
        <v>0</v>
      </c>
      <c r="AO18" s="37"/>
      <c r="AP18" s="26"/>
    </row>
    <row r="19" spans="1:42" x14ac:dyDescent="0.25">
      <c r="A19" s="78"/>
      <c r="B19" s="77"/>
      <c r="C19" s="76"/>
      <c r="D19" s="75"/>
      <c r="E19" s="30" t="s">
        <v>7</v>
      </c>
      <c r="F19" s="23" t="s">
        <v>20</v>
      </c>
      <c r="G19" s="32" t="s">
        <v>27</v>
      </c>
      <c r="H19" s="32" t="s">
        <v>27</v>
      </c>
      <c r="I19" s="32" t="s">
        <v>27</v>
      </c>
      <c r="J19" s="10"/>
      <c r="K19" s="10"/>
      <c r="L19" s="23" t="s">
        <v>20</v>
      </c>
      <c r="M19" s="32" t="s">
        <v>27</v>
      </c>
      <c r="N19" s="32" t="s">
        <v>27</v>
      </c>
      <c r="O19" s="32" t="s">
        <v>27</v>
      </c>
      <c r="P19" s="32" t="s">
        <v>27</v>
      </c>
      <c r="R19" s="30" t="s">
        <v>7</v>
      </c>
      <c r="S19" s="23" t="s">
        <v>20</v>
      </c>
      <c r="T19" s="32" t="s">
        <v>27</v>
      </c>
      <c r="U19" s="45" t="s">
        <v>7</v>
      </c>
      <c r="V19" s="46" t="s">
        <v>20</v>
      </c>
      <c r="W19" s="32" t="s">
        <v>27</v>
      </c>
      <c r="X19" s="23" t="s">
        <v>20</v>
      </c>
      <c r="Y19" s="30" t="s">
        <v>7</v>
      </c>
      <c r="Z19" s="23" t="s">
        <v>20</v>
      </c>
      <c r="AA19" s="32" t="s">
        <v>27</v>
      </c>
      <c r="AB19" s="30" t="s">
        <v>7</v>
      </c>
      <c r="AC19" s="23" t="s">
        <v>20</v>
      </c>
      <c r="AD19" s="32" t="s">
        <v>27</v>
      </c>
      <c r="AE19" s="7" t="s">
        <v>14</v>
      </c>
      <c r="AF19" s="7" t="s">
        <v>14</v>
      </c>
      <c r="AG19" s="7" t="s">
        <v>14</v>
      </c>
      <c r="AH19" s="7" t="s">
        <v>14</v>
      </c>
      <c r="AI19" s="13"/>
      <c r="AJ19" s="18">
        <f>COUNTIF(E19:AH19, "*K*")+COUNTIF(E19:AH19, "*U*")</f>
        <v>15</v>
      </c>
      <c r="AK19" s="13">
        <f>COUNTIF(E19:AH19,"SN")</f>
        <v>0</v>
      </c>
      <c r="AL19" s="13">
        <f>COUNTIF(E19:AH19,"N")</f>
        <v>0</v>
      </c>
      <c r="AM19" s="13">
        <f>COUNTIF(E19:AH19,"FLN")</f>
        <v>0</v>
      </c>
      <c r="AN19" s="13">
        <f>COUNTIF(E19:AH19,"NL")</f>
        <v>0</v>
      </c>
      <c r="AO19" s="13"/>
      <c r="AP19" s="26"/>
    </row>
    <row r="20" spans="1:42" x14ac:dyDescent="0.25">
      <c r="A20" s="78"/>
      <c r="B20" s="77"/>
      <c r="C20" s="76"/>
      <c r="D20" s="75"/>
      <c r="E20" s="47" t="s">
        <v>35</v>
      </c>
      <c r="F20" s="48" t="s">
        <v>36</v>
      </c>
      <c r="G20" s="23" t="s">
        <v>20</v>
      </c>
      <c r="H20" s="32" t="s">
        <v>27</v>
      </c>
      <c r="I20" s="32" t="s">
        <v>27</v>
      </c>
      <c r="J20" s="11"/>
      <c r="K20" s="11"/>
      <c r="L20" s="48" t="s">
        <v>36</v>
      </c>
      <c r="M20" s="23" t="s">
        <v>20</v>
      </c>
      <c r="N20" s="23" t="s">
        <v>20</v>
      </c>
      <c r="O20" s="32" t="s">
        <v>27</v>
      </c>
      <c r="P20" s="49" t="s">
        <v>37</v>
      </c>
      <c r="Q20" s="46" t="s">
        <v>20</v>
      </c>
      <c r="R20" s="21"/>
      <c r="S20" s="24" t="s">
        <v>8</v>
      </c>
      <c r="T20" s="24" t="s">
        <v>8</v>
      </c>
      <c r="U20" s="24" t="s">
        <v>8</v>
      </c>
      <c r="V20" s="24" t="s">
        <v>8</v>
      </c>
      <c r="W20" s="6" t="s">
        <v>11</v>
      </c>
      <c r="X20" s="6" t="s">
        <v>22</v>
      </c>
      <c r="Y20" s="6" t="s">
        <v>22</v>
      </c>
      <c r="Z20" s="23" t="s">
        <v>20</v>
      </c>
      <c r="AA20" s="23" t="s">
        <v>20</v>
      </c>
      <c r="AB20" s="47" t="s">
        <v>35</v>
      </c>
      <c r="AC20" s="47" t="s">
        <v>35</v>
      </c>
      <c r="AD20" s="23" t="s">
        <v>20</v>
      </c>
      <c r="AE20" s="27" t="s">
        <v>12</v>
      </c>
      <c r="AF20" s="27" t="s">
        <v>12</v>
      </c>
      <c r="AG20" s="23" t="s">
        <v>20</v>
      </c>
      <c r="AH20" s="32" t="s">
        <v>27</v>
      </c>
      <c r="AI20" s="13"/>
      <c r="AJ20" s="18">
        <f>COUNTIF(E20:AH20, "*K*")+COUNTIF(E20:AH20, "*U*")</f>
        <v>10</v>
      </c>
      <c r="AK20" s="13">
        <f>COUNTIF(E20:AH20,"SN")</f>
        <v>4</v>
      </c>
      <c r="AL20" s="13">
        <f>COUNTIF(E20:AH20,"N")</f>
        <v>1</v>
      </c>
      <c r="AM20" s="13">
        <f>COUNTIF(E20:AH20,"FLN")</f>
        <v>2</v>
      </c>
      <c r="AN20" s="13">
        <f>COUNTIF(E20:AH20,"NL")</f>
        <v>2</v>
      </c>
      <c r="AO20" s="13"/>
      <c r="AP20" s="26"/>
    </row>
    <row r="21" spans="1:42" x14ac:dyDescent="0.25">
      <c r="A21" s="78"/>
      <c r="B21" s="77"/>
      <c r="C21" s="76"/>
      <c r="D21" s="75"/>
      <c r="E21" s="32" t="s">
        <v>27</v>
      </c>
      <c r="F21" s="32" t="s">
        <v>27</v>
      </c>
      <c r="G21" s="32" t="s">
        <v>27</v>
      </c>
      <c r="H21" s="32" t="s">
        <v>27</v>
      </c>
      <c r="I21" s="32" t="s">
        <v>27</v>
      </c>
      <c r="J21" s="8"/>
      <c r="K21" s="8"/>
      <c r="L21" s="25" t="s">
        <v>23</v>
      </c>
      <c r="M21" s="25" t="s">
        <v>23</v>
      </c>
      <c r="N21" s="25" t="s">
        <v>23</v>
      </c>
      <c r="O21" s="25" t="s">
        <v>23</v>
      </c>
      <c r="P21" s="25" t="s">
        <v>23</v>
      </c>
      <c r="Q21" s="10"/>
      <c r="R21" s="23"/>
      <c r="S21" s="32" t="s">
        <v>27</v>
      </c>
      <c r="T21" s="32" t="s">
        <v>27</v>
      </c>
      <c r="U21" s="32" t="s">
        <v>27</v>
      </c>
      <c r="V21" s="30" t="s">
        <v>7</v>
      </c>
      <c r="W21" s="23" t="s">
        <v>20</v>
      </c>
      <c r="X21" s="10"/>
      <c r="Y21" s="10"/>
      <c r="Z21" s="32" t="s">
        <v>27</v>
      </c>
      <c r="AA21" s="30" t="s">
        <v>7</v>
      </c>
      <c r="AB21" s="23" t="s">
        <v>20</v>
      </c>
      <c r="AC21" s="32" t="s">
        <v>27</v>
      </c>
      <c r="AD21" s="30" t="s">
        <v>7</v>
      </c>
      <c r="AE21" s="23" t="s">
        <v>20</v>
      </c>
      <c r="AF21" s="10"/>
      <c r="AG21" s="30" t="s">
        <v>7</v>
      </c>
      <c r="AH21" s="23" t="s">
        <v>20</v>
      </c>
      <c r="AI21" s="37"/>
      <c r="AJ21" s="18">
        <f>COUNTIF(E21:AH21, "*K*")+COUNTIF(E21:AH21, "*U*")</f>
        <v>15</v>
      </c>
      <c r="AK21" s="13">
        <f>COUNTIF(E21:AH21,"SN")</f>
        <v>0</v>
      </c>
      <c r="AL21" s="13">
        <f>COUNTIF(E21:AH21,"N")</f>
        <v>0</v>
      </c>
      <c r="AM21" s="13">
        <f>COUNTIF(E21:AH21,"FLN")</f>
        <v>0</v>
      </c>
      <c r="AN21" s="13">
        <f>COUNTIF(E21:AH21,"NL")</f>
        <v>0</v>
      </c>
      <c r="AO21" s="37"/>
      <c r="AP21" s="26"/>
    </row>
    <row r="22" spans="1:42" x14ac:dyDescent="0.25">
      <c r="A22" s="74"/>
      <c r="B22" s="73"/>
      <c r="C22" s="72"/>
      <c r="D22" s="71"/>
      <c r="E22" s="50" t="s">
        <v>38</v>
      </c>
      <c r="F22" s="51" t="s">
        <v>39</v>
      </c>
      <c r="G22" s="33" t="s">
        <v>40</v>
      </c>
      <c r="H22" s="33" t="s">
        <v>40</v>
      </c>
      <c r="I22" s="9" t="s">
        <v>15</v>
      </c>
      <c r="J22" s="9" t="s">
        <v>15</v>
      </c>
      <c r="K22" s="52"/>
      <c r="L22" s="50" t="s">
        <v>38</v>
      </c>
      <c r="M22" s="51" t="s">
        <v>39</v>
      </c>
      <c r="N22" s="50" t="s">
        <v>41</v>
      </c>
      <c r="O22" s="33" t="s">
        <v>40</v>
      </c>
      <c r="P22" s="33" t="s">
        <v>40</v>
      </c>
      <c r="Q22" s="7" t="s">
        <v>14</v>
      </c>
      <c r="R22" s="7" t="s">
        <v>14</v>
      </c>
      <c r="S22" s="7" t="s">
        <v>14</v>
      </c>
      <c r="T22" s="7" t="s">
        <v>14</v>
      </c>
      <c r="U22" s="7" t="s">
        <v>14</v>
      </c>
      <c r="V22" s="7" t="s">
        <v>14</v>
      </c>
      <c r="W22" s="7" t="s">
        <v>14</v>
      </c>
      <c r="X22" s="7" t="s">
        <v>14</v>
      </c>
      <c r="Y22" s="7" t="s">
        <v>14</v>
      </c>
      <c r="Z22" s="7" t="s">
        <v>14</v>
      </c>
      <c r="AA22" s="7" t="s">
        <v>14</v>
      </c>
      <c r="AB22" s="7" t="s">
        <v>14</v>
      </c>
      <c r="AC22" s="7" t="s">
        <v>14</v>
      </c>
      <c r="AD22" s="7" t="s">
        <v>14</v>
      </c>
      <c r="AE22" s="7" t="s">
        <v>14</v>
      </c>
      <c r="AF22" s="7" t="s">
        <v>14</v>
      </c>
      <c r="AG22" s="50" t="s">
        <v>38</v>
      </c>
      <c r="AH22" s="51" t="s">
        <v>39</v>
      </c>
      <c r="AI22" s="37"/>
      <c r="AJ22" s="18">
        <f>COUNTIF(E22:AH22, "*K*")+COUNTIF(E22:AH22, "*U*")</f>
        <v>19</v>
      </c>
      <c r="AK22" s="13">
        <f>COUNTIF(E22:AH22,"SN")</f>
        <v>0</v>
      </c>
      <c r="AL22" s="13">
        <f>COUNTIF(E22:AH22,"N")</f>
        <v>0</v>
      </c>
      <c r="AM22" s="13">
        <f>COUNTIF(E22:AH22,"FLN")</f>
        <v>0</v>
      </c>
      <c r="AN22" s="13">
        <f>COUNTIF(E22:AH22,"NL")</f>
        <v>0</v>
      </c>
      <c r="AO22" s="37"/>
      <c r="AP22" s="26"/>
    </row>
    <row r="23" spans="1:42" ht="9" customHeight="1" x14ac:dyDescent="0.25">
      <c r="A23" s="70"/>
      <c r="B23" s="58"/>
      <c r="C23" s="58"/>
      <c r="D23" s="5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13"/>
      <c r="AJ23" s="18">
        <f>COUNTIF(E23:AH23, "*K*")+COUNTIF(E23:AH23, "*U*")</f>
        <v>0</v>
      </c>
      <c r="AK23" s="13">
        <f>COUNTIF(E23:AH23,"SN")</f>
        <v>0</v>
      </c>
      <c r="AL23" s="13">
        <f>COUNTIF(E23:AH23,"N")</f>
        <v>0</v>
      </c>
      <c r="AM23" s="13">
        <f>COUNTIF(E23:AH23,"FLN")</f>
        <v>0</v>
      </c>
      <c r="AN23" s="13">
        <f>COUNTIF(E23:AH23,"NL")</f>
        <v>0</v>
      </c>
      <c r="AO23" s="13"/>
      <c r="AP23" s="26"/>
    </row>
    <row r="24" spans="1:42" ht="14.25" customHeight="1" x14ac:dyDescent="0.25">
      <c r="A24" s="69" t="s">
        <v>44</v>
      </c>
      <c r="B24" s="68"/>
      <c r="C24" s="68"/>
      <c r="D24" s="68"/>
      <c r="E24" s="36" t="s">
        <v>31</v>
      </c>
      <c r="F24" s="36" t="s">
        <v>31</v>
      </c>
      <c r="G24" s="36" t="s">
        <v>31</v>
      </c>
      <c r="H24" s="36" t="s">
        <v>31</v>
      </c>
      <c r="I24" s="36" t="s">
        <v>31</v>
      </c>
      <c r="J24" s="21"/>
      <c r="K24" s="21"/>
      <c r="L24" s="36" t="s">
        <v>31</v>
      </c>
      <c r="M24" s="17" t="s">
        <v>17</v>
      </c>
      <c r="N24" s="36" t="s">
        <v>31</v>
      </c>
      <c r="O24" s="36" t="s">
        <v>31</v>
      </c>
      <c r="P24" s="36" t="s">
        <v>31</v>
      </c>
      <c r="Q24" s="21"/>
      <c r="R24" s="11"/>
      <c r="S24" s="36" t="s">
        <v>31</v>
      </c>
      <c r="T24" s="36" t="s">
        <v>31</v>
      </c>
      <c r="U24" s="36" t="s">
        <v>31</v>
      </c>
      <c r="V24" s="36" t="s">
        <v>31</v>
      </c>
      <c r="W24" s="36" t="s">
        <v>31</v>
      </c>
      <c r="X24" s="21"/>
      <c r="Y24" s="21"/>
      <c r="Z24" s="36" t="s">
        <v>31</v>
      </c>
      <c r="AA24" s="36" t="s">
        <v>31</v>
      </c>
      <c r="AB24" s="36" t="s">
        <v>31</v>
      </c>
      <c r="AC24" s="36" t="s">
        <v>31</v>
      </c>
      <c r="AD24" s="36" t="s">
        <v>31</v>
      </c>
      <c r="AE24" s="21"/>
      <c r="AF24" s="21"/>
      <c r="AG24" s="36" t="s">
        <v>31</v>
      </c>
      <c r="AH24" s="36" t="s">
        <v>31</v>
      </c>
      <c r="AI24" s="3"/>
      <c r="AJ24" s="18">
        <f>COUNTIF(E24:AH24, "*K*")+COUNTIF(E24:AH24, "*U*")</f>
        <v>21</v>
      </c>
      <c r="AK24" s="13">
        <f>COUNTIF(E24:AH24,"SN")</f>
        <v>0</v>
      </c>
      <c r="AL24" s="13">
        <f>COUNTIF(E24:AH24,"N")</f>
        <v>0</v>
      </c>
      <c r="AM24" s="13">
        <f>COUNTIF(E24:AH24,"FLN")</f>
        <v>0</v>
      </c>
      <c r="AN24" s="13">
        <f>COUNTIF(E24:AH24,"NL")</f>
        <v>0</v>
      </c>
      <c r="AO24" s="3"/>
      <c r="AP24" s="26"/>
    </row>
    <row r="25" spans="1:42" x14ac:dyDescent="0.25">
      <c r="A25" s="63"/>
      <c r="B25" s="64"/>
      <c r="C25" s="64"/>
      <c r="D25" s="64"/>
      <c r="E25" s="36" t="s">
        <v>31</v>
      </c>
      <c r="F25" s="53" t="s">
        <v>42</v>
      </c>
      <c r="G25" s="53" t="s">
        <v>42</v>
      </c>
      <c r="H25" s="36" t="s">
        <v>31</v>
      </c>
      <c r="I25" s="36" t="s">
        <v>31</v>
      </c>
      <c r="J25" s="10"/>
      <c r="K25" s="21"/>
      <c r="L25" s="36" t="s">
        <v>31</v>
      </c>
      <c r="M25" s="53" t="s">
        <v>42</v>
      </c>
      <c r="N25" s="53" t="s">
        <v>42</v>
      </c>
      <c r="O25" s="36" t="s">
        <v>31</v>
      </c>
      <c r="P25" s="36" t="s">
        <v>31</v>
      </c>
      <c r="Q25" s="10"/>
      <c r="R25" s="8"/>
      <c r="S25" s="36" t="s">
        <v>31</v>
      </c>
      <c r="T25" s="53" t="s">
        <v>42</v>
      </c>
      <c r="U25" s="53" t="s">
        <v>42</v>
      </c>
      <c r="V25" s="36" t="s">
        <v>31</v>
      </c>
      <c r="W25" s="36" t="s">
        <v>31</v>
      </c>
      <c r="X25" s="10"/>
      <c r="Y25" s="21"/>
      <c r="Z25" s="36" t="s">
        <v>31</v>
      </c>
      <c r="AA25" s="53" t="s">
        <v>42</v>
      </c>
      <c r="AB25" s="53" t="s">
        <v>42</v>
      </c>
      <c r="AC25" s="36" t="s">
        <v>31</v>
      </c>
      <c r="AD25" s="36" t="s">
        <v>31</v>
      </c>
      <c r="AE25" s="10"/>
      <c r="AF25" s="21"/>
      <c r="AG25" s="36" t="s">
        <v>31</v>
      </c>
      <c r="AH25" s="53" t="s">
        <v>42</v>
      </c>
      <c r="AI25" s="3"/>
      <c r="AJ25" s="18">
        <f>COUNTIF(E25:AH25, "*K*")+COUNTIF(E25:AH25, "*U*")</f>
        <v>13</v>
      </c>
      <c r="AK25" s="13">
        <f>COUNTIF(E25:AH25,"SN")</f>
        <v>0</v>
      </c>
      <c r="AL25" s="13">
        <f>COUNTIF(E25:AH25,"N")</f>
        <v>0</v>
      </c>
      <c r="AM25" s="13">
        <f>COUNTIF(E25:AH25,"FLN")</f>
        <v>0</v>
      </c>
      <c r="AN25" s="13">
        <f>COUNTIF(E25:AH25,"NL")</f>
        <v>0</v>
      </c>
      <c r="AO25" s="3"/>
      <c r="AP25" s="26"/>
    </row>
    <row r="26" spans="1:42" x14ac:dyDescent="0.25">
      <c r="A26" s="63"/>
      <c r="B26" s="67"/>
      <c r="C26" s="66"/>
      <c r="D26" s="65"/>
      <c r="E26" s="27" t="s">
        <v>43</v>
      </c>
      <c r="F26" s="27" t="s">
        <v>43</v>
      </c>
      <c r="G26" s="27" t="s">
        <v>43</v>
      </c>
      <c r="H26" s="23" t="s">
        <v>20</v>
      </c>
      <c r="I26" s="23" t="s">
        <v>20</v>
      </c>
      <c r="J26" s="21"/>
      <c r="K26" s="21"/>
      <c r="L26" s="27" t="s">
        <v>43</v>
      </c>
      <c r="M26" s="27" t="s">
        <v>43</v>
      </c>
      <c r="N26" s="27" t="s">
        <v>43</v>
      </c>
      <c r="O26" s="27" t="s">
        <v>43</v>
      </c>
      <c r="P26" s="9" t="s">
        <v>24</v>
      </c>
      <c r="Q26" s="7" t="s">
        <v>14</v>
      </c>
      <c r="R26" s="7" t="s">
        <v>14</v>
      </c>
      <c r="S26" s="7" t="s">
        <v>14</v>
      </c>
      <c r="T26" s="7" t="s">
        <v>14</v>
      </c>
      <c r="U26" s="7" t="s">
        <v>14</v>
      </c>
      <c r="V26" s="7" t="s">
        <v>14</v>
      </c>
      <c r="W26" s="7" t="s">
        <v>14</v>
      </c>
      <c r="X26" s="7" t="s">
        <v>14</v>
      </c>
      <c r="Y26" s="7" t="s">
        <v>14</v>
      </c>
      <c r="Z26" s="7" t="s">
        <v>14</v>
      </c>
      <c r="AA26" s="7" t="s">
        <v>14</v>
      </c>
      <c r="AB26" s="7" t="s">
        <v>14</v>
      </c>
      <c r="AC26" s="7" t="s">
        <v>14</v>
      </c>
      <c r="AD26" s="7" t="s">
        <v>14</v>
      </c>
      <c r="AE26" s="7" t="s">
        <v>14</v>
      </c>
      <c r="AF26" s="7" t="s">
        <v>14</v>
      </c>
      <c r="AG26" s="54" t="s">
        <v>11</v>
      </c>
      <c r="AH26" s="54" t="s">
        <v>11</v>
      </c>
      <c r="AI26" s="3"/>
      <c r="AJ26" s="18">
        <f>COUNTIF(E26:AH26, "*K*")+COUNTIF(E26:AH26, "*U*")</f>
        <v>24</v>
      </c>
      <c r="AK26" s="13">
        <f>COUNTIF(E26:AH26,"SN")</f>
        <v>0</v>
      </c>
      <c r="AL26" s="13">
        <f>COUNTIF(E26:AH26,"N")</f>
        <v>2</v>
      </c>
      <c r="AM26" s="13">
        <f>COUNTIF(E26:AH26,"FLN")</f>
        <v>0</v>
      </c>
      <c r="AN26" s="13">
        <f>COUNTIF(E26:AH26,"NL")</f>
        <v>0</v>
      </c>
      <c r="AO26" s="3"/>
      <c r="AP26" s="26"/>
    </row>
    <row r="27" spans="1:42" x14ac:dyDescent="0.25">
      <c r="A27" s="63"/>
      <c r="B27" s="64"/>
      <c r="C27" s="64"/>
      <c r="D27" s="64"/>
      <c r="E27" s="27" t="s">
        <v>43</v>
      </c>
      <c r="F27" s="27" t="s">
        <v>43</v>
      </c>
      <c r="G27" s="27" t="s">
        <v>43</v>
      </c>
      <c r="H27" s="27" t="s">
        <v>43</v>
      </c>
      <c r="I27" s="27" t="s">
        <v>43</v>
      </c>
      <c r="J27" s="11"/>
      <c r="K27" s="11"/>
      <c r="L27" s="55" t="s">
        <v>23</v>
      </c>
      <c r="M27" s="55" t="s">
        <v>23</v>
      </c>
      <c r="N27" s="55" t="s">
        <v>23</v>
      </c>
      <c r="O27" s="55" t="s">
        <v>23</v>
      </c>
      <c r="P27" s="27" t="s">
        <v>43</v>
      </c>
      <c r="Q27" s="10"/>
      <c r="R27" s="8"/>
      <c r="S27" s="27" t="s">
        <v>43</v>
      </c>
      <c r="T27" s="27" t="s">
        <v>43</v>
      </c>
      <c r="U27" s="27" t="s">
        <v>43</v>
      </c>
      <c r="V27" s="27" t="s">
        <v>43</v>
      </c>
      <c r="W27" s="56" t="s">
        <v>8</v>
      </c>
      <c r="Y27" s="15"/>
      <c r="Z27" s="54" t="s">
        <v>11</v>
      </c>
      <c r="AA27" s="54" t="s">
        <v>11</v>
      </c>
      <c r="AB27" s="54" t="s">
        <v>11</v>
      </c>
      <c r="AC27" s="23" t="s">
        <v>20</v>
      </c>
      <c r="AD27" s="23" t="s">
        <v>20</v>
      </c>
      <c r="AE27" s="11"/>
      <c r="AF27" s="11"/>
      <c r="AG27" s="27" t="s">
        <v>43</v>
      </c>
      <c r="AH27" s="27" t="s">
        <v>43</v>
      </c>
      <c r="AI27" s="3"/>
      <c r="AJ27" s="18">
        <f>COUNTIF(E27:AH27, "*K*")+COUNTIF(E27:AH27, "*U*")</f>
        <v>16</v>
      </c>
      <c r="AK27" s="13">
        <f>COUNTIF(E27:AH27,"SN")</f>
        <v>1</v>
      </c>
      <c r="AL27" s="13">
        <f>COUNTIF(E27:AH27,"N")</f>
        <v>3</v>
      </c>
      <c r="AM27" s="13">
        <f>COUNTIF(E27:AH27,"FLN")</f>
        <v>0</v>
      </c>
      <c r="AN27" s="13">
        <f>COUNTIF(E27:AH27,"NL")</f>
        <v>0</v>
      </c>
      <c r="AO27" s="3"/>
      <c r="AP27" s="26"/>
    </row>
    <row r="28" spans="1:42" x14ac:dyDescent="0.25">
      <c r="A28" s="63"/>
      <c r="B28" s="61"/>
      <c r="C28" s="60"/>
      <c r="D28" s="59"/>
      <c r="E28" s="23" t="s">
        <v>20</v>
      </c>
      <c r="F28" s="27" t="s">
        <v>43</v>
      </c>
      <c r="G28" s="27" t="s">
        <v>43</v>
      </c>
      <c r="H28" s="30" t="s">
        <v>7</v>
      </c>
      <c r="I28" s="23" t="s">
        <v>20</v>
      </c>
      <c r="J28" s="10"/>
      <c r="K28" s="11"/>
      <c r="L28" s="30" t="s">
        <v>7</v>
      </c>
      <c r="M28" s="23" t="s">
        <v>20</v>
      </c>
      <c r="N28" s="27" t="s">
        <v>43</v>
      </c>
      <c r="O28" s="30" t="s">
        <v>7</v>
      </c>
      <c r="P28" s="23" t="s">
        <v>20</v>
      </c>
      <c r="Q28" s="11"/>
      <c r="R28" s="11"/>
      <c r="S28" s="23" t="s">
        <v>20</v>
      </c>
      <c r="T28" s="23" t="s">
        <v>20</v>
      </c>
      <c r="U28" s="27" t="s">
        <v>43</v>
      </c>
      <c r="V28" s="27" t="s">
        <v>43</v>
      </c>
      <c r="W28" s="27" t="s">
        <v>43</v>
      </c>
      <c r="X28" s="27" t="s">
        <v>12</v>
      </c>
      <c r="Y28" s="27" t="s">
        <v>12</v>
      </c>
      <c r="Z28" s="24" t="s">
        <v>8</v>
      </c>
      <c r="AA28" s="24" t="s">
        <v>8</v>
      </c>
      <c r="AB28" s="24" t="s">
        <v>8</v>
      </c>
      <c r="AC28" s="24" t="s">
        <v>8</v>
      </c>
      <c r="AD28" s="24" t="s">
        <v>8</v>
      </c>
      <c r="AE28" s="10"/>
      <c r="AF28" s="30" t="s">
        <v>7</v>
      </c>
      <c r="AG28" s="23" t="s">
        <v>20</v>
      </c>
      <c r="AH28" s="27" t="s">
        <v>43</v>
      </c>
      <c r="AI28" s="3"/>
      <c r="AJ28" s="18">
        <f>COUNTIF(E28:AH28, "*K*")+COUNTIF(E28:AH28, "*U*")</f>
        <v>7</v>
      </c>
      <c r="AK28" s="13">
        <f>COUNTIF(E28:AH28,"SN")</f>
        <v>5</v>
      </c>
      <c r="AL28" s="13">
        <f>COUNTIF(E28:AH28,"N")</f>
        <v>0</v>
      </c>
      <c r="AM28" s="13">
        <f>COUNTIF(E28:AH28,"FLN")</f>
        <v>2</v>
      </c>
      <c r="AN28" s="13">
        <f>COUNTIF(E28:AH28,"NL")</f>
        <v>0</v>
      </c>
      <c r="AO28" s="3"/>
      <c r="AP28" s="26"/>
    </row>
    <row r="29" spans="1:42" x14ac:dyDescent="0.25">
      <c r="A29" s="62"/>
      <c r="B29" s="61"/>
      <c r="C29" s="60"/>
      <c r="D29" s="59"/>
      <c r="E29" s="24" t="s">
        <v>8</v>
      </c>
      <c r="F29" s="24" t="s">
        <v>8</v>
      </c>
      <c r="G29" s="6" t="s">
        <v>11</v>
      </c>
      <c r="H29" s="6" t="s">
        <v>11</v>
      </c>
      <c r="I29" s="6" t="s">
        <v>11</v>
      </c>
      <c r="J29" s="23" t="s">
        <v>20</v>
      </c>
      <c r="K29" s="11"/>
      <c r="L29" s="23" t="s">
        <v>20</v>
      </c>
      <c r="M29" s="27" t="s">
        <v>43</v>
      </c>
      <c r="N29" s="27" t="s">
        <v>43</v>
      </c>
      <c r="O29" s="24" t="s">
        <v>8</v>
      </c>
      <c r="P29" s="24" t="s">
        <v>8</v>
      </c>
      <c r="Q29" s="11"/>
      <c r="R29" s="11"/>
      <c r="S29" s="6" t="s">
        <v>11</v>
      </c>
      <c r="T29" s="6" t="s">
        <v>11</v>
      </c>
      <c r="U29" s="6" t="s">
        <v>11</v>
      </c>
      <c r="V29" s="6" t="s">
        <v>11</v>
      </c>
      <c r="W29" s="23" t="s">
        <v>20</v>
      </c>
      <c r="X29" s="7" t="s">
        <v>14</v>
      </c>
      <c r="Y29" s="7" t="s">
        <v>14</v>
      </c>
      <c r="Z29" s="7" t="s">
        <v>14</v>
      </c>
      <c r="AA29" s="7" t="s">
        <v>14</v>
      </c>
      <c r="AB29" s="7" t="s">
        <v>14</v>
      </c>
      <c r="AC29" s="7" t="s">
        <v>14</v>
      </c>
      <c r="AD29" s="7" t="s">
        <v>14</v>
      </c>
      <c r="AE29" s="7" t="s">
        <v>14</v>
      </c>
      <c r="AF29" s="7" t="s">
        <v>14</v>
      </c>
      <c r="AG29" s="24" t="s">
        <v>8</v>
      </c>
      <c r="AH29" s="24" t="s">
        <v>8</v>
      </c>
      <c r="AI29" s="3"/>
      <c r="AJ29" s="18">
        <f>COUNTIF(E29:AH29, "*K*")+COUNTIF(E29:AH29, "*U*")</f>
        <v>11</v>
      </c>
      <c r="AK29" s="13">
        <f>COUNTIF(E29:AH29,"SN")</f>
        <v>6</v>
      </c>
      <c r="AL29" s="13">
        <f>COUNTIF(E29:AH29,"N")</f>
        <v>7</v>
      </c>
      <c r="AM29" s="13">
        <f>COUNTIF(E29:AH29,"FLN")</f>
        <v>0</v>
      </c>
      <c r="AN29" s="13">
        <f>COUNTIF(E29:AH29,"NL")</f>
        <v>0</v>
      </c>
      <c r="AO29" s="3"/>
      <c r="AP29" s="26"/>
    </row>
    <row r="30" spans="1:42" ht="9" customHeight="1" x14ac:dyDescent="0.25">
      <c r="A30" s="4"/>
      <c r="B30" s="58"/>
      <c r="C30" s="58"/>
      <c r="D30" s="5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13"/>
      <c r="AJ30" s="18">
        <f>COUNTIF(E30:AH30, "*K*")+COUNTIF(E30:AH30, "*U*")</f>
        <v>0</v>
      </c>
      <c r="AK30" s="13">
        <f>COUNTIF(E30:AH30,"SN")</f>
        <v>0</v>
      </c>
      <c r="AL30" s="13">
        <f>COUNTIF(E30:AH30,"N")</f>
        <v>0</v>
      </c>
      <c r="AM30" s="13">
        <f>COUNTIF(E30:AH30,"FLN")</f>
        <v>0</v>
      </c>
      <c r="AN30" s="13">
        <f>COUNTIF(E30:AH30,"NL")</f>
        <v>0</v>
      </c>
      <c r="AO30" s="13"/>
      <c r="AP30" s="26"/>
    </row>
    <row r="31" spans="1:42" ht="9" customHeight="1" x14ac:dyDescent="0.25"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37"/>
      <c r="AJ31" s="18">
        <f>COUNTIF(E31:AH31, "*K*")+COUNTIF(E31:AH31, "*U*")</f>
        <v>0</v>
      </c>
      <c r="AK31" s="13">
        <f>COUNTIF(E31:AH31,"SN")</f>
        <v>0</v>
      </c>
      <c r="AL31" s="13">
        <f>COUNTIF(E31:AH31,"N")</f>
        <v>0</v>
      </c>
      <c r="AM31" s="13">
        <f>COUNTIF(E31:AH31,"FLN")</f>
        <v>0</v>
      </c>
      <c r="AN31" s="13">
        <f>COUNTIF(E31:AH31,"NL")</f>
        <v>0</v>
      </c>
      <c r="AO31" s="37"/>
      <c r="AP31" s="26"/>
    </row>
  </sheetData>
  <mergeCells count="31">
    <mergeCell ref="B30:D30"/>
    <mergeCell ref="A24:A29"/>
    <mergeCell ref="B24:D24"/>
    <mergeCell ref="B25:D25"/>
    <mergeCell ref="B26:D26"/>
    <mergeCell ref="B27:D27"/>
    <mergeCell ref="B28:D28"/>
    <mergeCell ref="B29:D29"/>
    <mergeCell ref="E18:I18"/>
    <mergeCell ref="B19:D19"/>
    <mergeCell ref="B20:D20"/>
    <mergeCell ref="B21:D21"/>
    <mergeCell ref="B22:D22"/>
    <mergeCell ref="B23:D23"/>
    <mergeCell ref="B12:D12"/>
    <mergeCell ref="B13:D13"/>
    <mergeCell ref="B14:D14"/>
    <mergeCell ref="A16:A22"/>
    <mergeCell ref="B16:D16"/>
    <mergeCell ref="B17:D17"/>
    <mergeCell ref="B18:D18"/>
    <mergeCell ref="A1:G1"/>
    <mergeCell ref="B4:D4"/>
    <mergeCell ref="B5:D5"/>
    <mergeCell ref="B6:D6"/>
    <mergeCell ref="A7:A14"/>
    <mergeCell ref="B7:D7"/>
    <mergeCell ref="B8:D8"/>
    <mergeCell ref="B9:D9"/>
    <mergeCell ref="B10:D10"/>
    <mergeCell ref="B11:D11"/>
  </mergeCells>
  <pageMargins left="0.7" right="0.7" top="0.78740157499999996" bottom="0.78740157499999996" header="0.3" footer="0.3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 (2)</vt:lpstr>
      <vt:lpstr>'Tabelle1 (2)'!Druckbereich</vt:lpstr>
    </vt:vector>
  </TitlesOfParts>
  <Company>CTK Cottbus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Präkelt, Tina</dc:creator>
  <cp:lastModifiedBy>Präkelt, Tina</cp:lastModifiedBy>
  <dcterms:created xsi:type="dcterms:W3CDTF">2026-04-17T03:29:11Z</dcterms:created>
  <dcterms:modified xsi:type="dcterms:W3CDTF">2026-04-17T03:34:25Z</dcterms:modified>
</cp:coreProperties>
</file>