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d5941e9554e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abelle1" sheetId="1" r:id="Rc1cf874139d94bfb"/>
  </x:sheets>
</x:workbook>
</file>

<file path=xl/sharedStrings.xml><?xml version="1.0" encoding="utf-8"?>
<x:sst xmlns:x="http://schemas.openxmlformats.org/spreadsheetml/2006/main">
  <x:si>
    <x:t xml:space="preserve">BIC</x:t>
  </x:si>
  <x:si>
    <x:t xml:space="preserve">Bank</x:t>
  </x:si>
  <x:si>
    <x:t xml:space="preserve">Bankstatus Datum</x:t>
  </x:si>
  <x:si>
    <x:t xml:space="preserve">WertAnlage Status</x:t>
  </x:si>
  <x:si>
    <x:t xml:space="preserve">Bankenstatus</x:t>
  </x:si>
  <x:si>
    <x:t xml:space="preserve">KAM</x:t>
  </x:si>
  <x:si>
    <x:t xml:space="preserve">Potenzial nach Berater p.a.</x:t>
  </x:si>
  <x:si>
    <x:t xml:space="preserve">Potenzial p.m.</x:t>
  </x:si>
  <x:si>
    <x:t xml:space="preserve">Zielerreichung in %</x:t>
  </x:si>
  <x:si>
    <x:t xml:space="preserve">Zeitfaktor Bank</x:t>
  </x:si>
  <x:si>
    <x:t xml:space="preserve">Summe Soll</x:t>
  </x:si>
  <x:si>
    <x:t xml:space="preserve">Summe IST</x:t>
  </x:si>
  <x:si>
    <x:t xml:space="preserve">Jahresforecast ( rolling avg )</x:t>
  </x:si>
  <x:si>
    <x:t xml:space="preserve">Forecast Januar</x:t>
  </x:si>
  <x:si>
    <x:t xml:space="preserve">Forecast Februar</x:t>
  </x:si>
  <x:si>
    <x:t xml:space="preserve">Forecast März</x:t>
  </x:si>
  <x:si>
    <x:t xml:space="preserve">Forecast April</x:t>
  </x:si>
  <x:si>
    <x:t xml:space="preserve">Forecast Mai</x:t>
  </x:si>
  <x:si>
    <x:t xml:space="preserve">Forecast Juni</x:t>
  </x:si>
  <x:si>
    <x:t xml:space="preserve">Forecast Juli</x:t>
  </x:si>
  <x:si>
    <x:t xml:space="preserve">Forecast August</x:t>
  </x:si>
  <x:si>
    <x:t xml:space="preserve">Forecast September</x:t>
  </x:si>
  <x:si>
    <x:t xml:space="preserve">Forecast Oktober</x:t>
  </x:si>
  <x:si>
    <x:t xml:space="preserve">Forecast November</x:t>
  </x:si>
  <x:si>
    <x:t xml:space="preserve">Forecast Dezember</x:t>
  </x:si>
  <x:si>
    <x:t xml:space="preserve">V1</x:t>
  </x:si>
  <x:si>
    <x:t xml:space="preserve">V2S</x:t>
  </x:si>
  <x:si>
    <x:t xml:space="preserve">V3</x:t>
  </x:si>
  <x:si>
    <x:t xml:space="preserve">Testbank 1</x:t>
  </x:si>
  <x:si>
    <x:t xml:space="preserve">Live</x:t>
  </x:si>
  <x:si>
    <x:t xml:space="preserve">TestKAM</x:t>
  </x:si>
  <x:si>
    <x:t xml:space="preserve">Anzahl Banken pro Peergroup: </x:t>
  </x:si>
  <x:si>
    <x:t xml:space="preserve">Testbank 2</x:t>
  </x:si>
  <x:si>
    <x:t xml:space="preserve">V2N</x:t>
  </x:si>
  <x:si>
    <x:t xml:space="preserve">Testbank 3</x:t>
  </x:si>
  <x:si>
    <x:t xml:space="preserve">Runrate der Banken im Schnitt</x:t>
  </x:si>
  <x:si>
    <x:t xml:space="preserve">Testbank 4</x:t>
  </x:si>
  <x:si>
    <x:t xml:space="preserve">Testbank 5</x:t>
  </x:si>
  <x:si>
    <x:t xml:space="preserve">Neue Banken die jährlich hinzukommen</x:t>
  </x:si>
  <x:si>
    <x:t xml:space="preserve">Forecast</x:t>
  </x:si>
  <x:si>
    <x:t xml:space="preserve">Testbank 6</x:t>
  </x:si>
  <x:si>
    <x:t xml:space="preserve">Testbank 7</x:t>
  </x:si>
  <x:si>
    <x:t xml:space="preserve">Testbank 8</x:t>
  </x:si>
  <x:si>
    <x:t xml:space="preserve">V2</x:t>
  </x:si>
  <x:si>
    <x:t xml:space="preserve">Testbank 9</x:t>
  </x:si>
  <x:si>
    <x:t xml:space="preserve">Testbank 10</x:t>
  </x:si>
</x:sst>
</file>

<file path=xl/styles.xml><?xml version="1.0" encoding="utf-8"?>
<x:styleSheet xmlns:x="http://schemas.openxmlformats.org/spreadsheetml/2006/main">
  <x:numFmts count="2">
    <x:numFmt numFmtId="164" formatCode="#,##0.00\ _€"/>
    <x:numFmt numFmtId="200" formatCode="#,##0"/>
  </x:numFmts>
  <x:fonts count="3">
    <x:font>
      <x:sz val="11"/>
      <x:color theme="1"/>
      <x:name val="Aptos Narrow"/>
    </x:font>
    <x:font>
      <x:b/>
      <x:sz val="11"/>
      <x:color theme="1"/>
      <x:name val="Aptos Narrow"/>
    </x:font>
    <x:font>
      <x:sz val="8"/>
      <x:name val="Aptos Narrow"/>
    </x:font>
  </x:fonts>
  <x:fills count="3">
    <x:fill>
      <x:patternFill patternType="none"/>
    </x:fill>
    <x:fill>
      <x:patternFill patternType="gray125"/>
    </x:fill>
    <x:fill>
      <x:patternFill patternType="solid">
        <x:fgColor rgb="FFFF00"/>
      </x:patternFill>
    </x:fill>
  </x:fills>
  <x:borders count="22">
    <x:border/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medium">
        <x:color indexed="64"/>
      </x:left>
      <x:top style="medium">
        <x:color indexed="64"/>
      </x:top>
    </x:border>
    <x:border>
      <x:top style="medium">
        <x:color indexed="64"/>
      </x:top>
    </x:border>
    <x:border>
      <x:right style="medium">
        <x:color indexed="64"/>
      </x:right>
      <x:top style="medium">
        <x:color indexed="64"/>
      </x:top>
    </x:border>
    <x:border>
      <x:left style="medium">
        <x:color indexed="64"/>
      </x:left>
      <x:bottom style="medium">
        <x:color indexed="64"/>
      </x:bottom>
    </x:border>
    <x:border>
      <x:left style="medium">
        <x:color indexed="64"/>
      </x:left>
    </x:border>
    <x:border>
      <x:right style="medium">
        <x:color indexed="64"/>
      </x:right>
    </x:border>
    <x:border>
      <x:bottom style="medium">
        <x:color indexed="64"/>
      </x:bottom>
    </x:border>
    <x:border>
      <x:right style="medium">
        <x:color indexed="64"/>
      </x:right>
      <x:bottom style="medium">
        <x:color indexed="64"/>
      </x:bottom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</x:border>
    <x:border/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medium">
        <x:color indexed="64"/>
      </x:left>
      <x:top style="medium">
        <x:color indexed="64"/>
      </x:top>
    </x:border>
    <x:border>
      <x:top style="medium">
        <x:color indexed="64"/>
      </x:top>
    </x:border>
    <x:border>
      <x:right style="medium">
        <x:color indexed="64"/>
      </x:right>
      <x:top style="medium">
        <x:color indexed="64"/>
      </x:top>
    </x:border>
    <x:border>
      <x:left style="medium">
        <x:color indexed="64"/>
      </x:left>
      <x:bottom style="medium">
        <x:color indexed="64"/>
      </x:bottom>
    </x:border>
    <x:border>
      <x:left style="medium">
        <x:color indexed="64"/>
      </x:left>
    </x:border>
    <x:border>
      <x:right style="medium">
        <x:color indexed="64"/>
      </x:right>
    </x:border>
    <x:border>
      <x:bottom style="medium">
        <x:color indexed="64"/>
      </x:bottom>
    </x:border>
    <x:border>
      <x:right style="medium">
        <x:color indexed="64"/>
      </x:right>
      <x:bottom style="medium">
        <x:color indexed="64"/>
      </x:bottom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</x:border>
  </x:borders>
  <x:cellStyleXfs count="1">
    <x:xf numFmtId="0" fontId="0" fillId="0" borderId="0"/>
  </x:cellStyleXfs>
  <x:cellXfs count="74">
    <x:xf numFmtId="0" fontId="0" fillId="0" borderId="0" xfId="0"/>
    <x:xf numFmtId="164" fontId="0" fillId="0" borderId="0" xfId="0" applyNumberFormat="1"/>
    <x:xf numFmtId="0" fontId="0" fillId="0" borderId="1" xfId="0" applyBorder="1"/>
    <x:xf numFmtId="164" fontId="0" fillId="0" borderId="1" xfId="0" applyNumberFormat="1" applyBorder="1"/>
    <x:xf numFmtId="0" fontId="1" fillId="0" borderId="0" xfId="0" applyFont="1"/>
    <x:xf numFmtId="17" fontId="1" fillId="0" borderId="0" xfId="0" applyNumberFormat="1" applyFont="1"/>
    <x:xf numFmtId="164" fontId="1" fillId="0" borderId="2" xfId="0" applyNumberFormat="1" applyFont="1" applyBorder="1"/>
    <x:xf numFmtId="0" fontId="0" fillId="0" borderId="2" xfId="0" applyBorder="1"/>
    <x:xf numFmtId="0" fontId="0" fillId="0" borderId="3" xfId="0" applyBorder="1"/>
    <x:xf numFmtId="164" fontId="0" fillId="0" borderId="3" xfId="0" applyNumberFormat="1" applyBorder="1"/>
    <x:xf numFmtId="164" fontId="0" fillId="0" borderId="4" xfId="0" applyNumberFormat="1" applyBorder="1"/>
    <x:xf numFmtId="0" fontId="0" fillId="0" borderId="1" xfId="0" applyBorder="1" applyAlignment="1">
      <x:alignment vertical="center" wrapText="1"/>
    </x:xf>
    <x:xf numFmtId="14" fontId="0" fillId="0" borderId="1" xfId="0" applyNumberFormat="1" applyBorder="1"/>
    <x:xf numFmtId="3" fontId="0" fillId="0" borderId="1" xfId="0" applyNumberFormat="1" applyBorder="1"/>
    <x:xf numFmtId="9" fontId="0" fillId="0" borderId="1" xfId="0" applyNumberFormat="1" applyBorder="1"/>
    <x:xf numFmtId="2" fontId="0" fillId="0" borderId="1" xfId="0" applyNumberFormat="1" applyBorder="1"/>
    <x:xf numFmtId="3" fontId="0" fillId="0" borderId="0" xfId="0" applyNumberFormat="1"/>
    <x:xf numFmtId="164" fontId="0" fillId="0" borderId="5" xfId="0" applyNumberFormat="1" applyBorder="1"/>
    <x:xf numFmtId="164" fontId="0" fillId="0" borderId="1" xfId="0" applyNumberFormat="1" applyBorder="1" applyAlignment="1">
      <x:alignment wrapText="1"/>
    </x:xf>
    <x:xf numFmtId="0" fontId="0" fillId="0" borderId="6" xfId="0" applyBorder="1"/>
    <x:xf numFmtId="164" fontId="0" fillId="0" borderId="7" xfId="0" applyNumberFormat="1" applyBorder="1"/>
    <x:xf numFmtId="164" fontId="0" fillId="0" borderId="2" xfId="0" applyNumberFormat="1" applyBorder="1"/>
    <x:xf numFmtId="164" fontId="0" fillId="0" borderId="6" xfId="0" applyNumberFormat="1" applyBorder="1"/>
    <x:xf numFmtId="0" fontId="0" fillId="0" borderId="5" xfId="0" applyBorder="1"/>
    <x:xf numFmtId="0" fontId="0" fillId="0" borderId="8" xfId="0" applyBorder="1"/>
    <x:xf numFmtId="164" fontId="0" fillId="0" borderId="8" xfId="0" applyNumberFormat="1" applyBorder="1"/>
    <x:xf numFmtId="164" fontId="0" fillId="0" borderId="9" xfId="0" applyNumberFormat="1" applyBorder="1"/>
    <x:xf numFmtId="0" fontId="0" fillId="0" borderId="4" xfId="0" applyBorder="1"/>
    <x:xf numFmtId="0" fontId="0" fillId="0" borderId="7" xfId="0" applyBorder="1"/>
    <x:xf numFmtId="164" fontId="0" fillId="2" borderId="10" xfId="0" applyNumberFormat="1" applyFill="1" applyBorder="1"/>
    <x:xf numFmtId="0" fontId="0" fillId="0" borderId="11" xfId="0" applyNumberFormat="1" applyFont="1" applyFill="1" applyBorder="1"/>
    <x:xf numFmtId="164" fontId="0" fillId="0" borderId="11" xfId="0" applyNumberFormat="1" applyFont="1" applyFill="1" applyBorder="1"/>
    <x:xf numFmtId="0" fontId="0" fillId="0" borderId="12" xfId="0" applyNumberFormat="1" applyFont="1" applyFill="1" applyBorder="1"/>
    <x:xf numFmtId="164" fontId="0" fillId="0" borderId="12" xfId="0" applyNumberFormat="1" applyFont="1" applyFill="1" applyBorder="1"/>
    <x:xf numFmtId="0" fontId="1" fillId="0" borderId="11" xfId="0" applyNumberFormat="1" applyFont="1" applyFill="1" applyBorder="1"/>
    <x:xf numFmtId="17" fontId="1" fillId="0" borderId="11" xfId="0" applyNumberFormat="1" applyFont="1" applyFill="1" applyBorder="1"/>
    <x:xf numFmtId="164" fontId="1" fillId="0" borderId="13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164" fontId="0" fillId="0" borderId="14" xfId="0" applyNumberFormat="1" applyFont="1" applyFill="1" applyBorder="1"/>
    <x:xf numFmtId="164" fontId="0" fillId="0" borderId="15" xfId="0" applyNumberFormat="1" applyFont="1" applyFill="1" applyBorder="1"/>
    <x:xf numFmtId="0" fontId="0" fillId="0" borderId="12" xfId="0" applyNumberFormat="1" applyFont="1" applyFill="1" applyBorder="1" applyAlignment="1">
      <x:alignment vertical="center" wrapText="1"/>
    </x:xf>
    <x:xf numFmtId="14" fontId="0" fillId="0" borderId="12" xfId="0" applyNumberFormat="1" applyFont="1" applyFill="1" applyBorder="1"/>
    <x:xf numFmtId="3" fontId="0" fillId="0" borderId="12" xfId="0" applyNumberFormat="1" applyFont="1" applyFill="1" applyBorder="1"/>
    <x:xf numFmtId="9" fontId="0" fillId="0" borderId="12" xfId="0" applyNumberFormat="1" applyFont="1" applyFill="1" applyBorder="1"/>
    <x:xf numFmtId="2" fontId="0" fillId="0" borderId="12" xfId="0" applyNumberFormat="1" applyFont="1" applyFill="1" applyBorder="1"/>
    <x:xf numFmtId="3" fontId="0" fillId="0" borderId="11" xfId="0" applyNumberFormat="1" applyFont="1" applyFill="1" applyBorder="1"/>
    <x:xf numFmtId="164" fontId="0" fillId="0" borderId="16" xfId="0" applyNumberFormat="1" applyFont="1" applyFill="1" applyBorder="1"/>
    <x:xf numFmtId="164" fontId="0" fillId="0" borderId="12" xfId="0" applyNumberFormat="1" applyFont="1" applyFill="1" applyBorder="1" applyAlignment="1">
      <x:alignment wrapText="1"/>
    </x:xf>
    <x:xf numFmtId="0" fontId="0" fillId="0" borderId="17" xfId="0" applyNumberFormat="1" applyFont="1" applyFill="1" applyBorder="1"/>
    <x:xf numFmtId="164" fontId="0" fillId="0" borderId="18" xfId="0" applyNumberFormat="1" applyFont="1" applyFill="1" applyBorder="1"/>
    <x:xf numFmtId="164" fontId="0" fillId="0" borderId="13" xfId="0" applyNumberFormat="1" applyFont="1" applyFill="1" applyBorder="1"/>
    <x:xf numFmtId="164" fontId="0" fillId="0" borderId="17" xfId="0" applyNumberFormat="1" applyFont="1" applyFill="1" applyBorder="1"/>
    <x:xf numFmtId="0" fontId="0" fillId="0" borderId="16" xfId="0" applyNumberFormat="1" applyFont="1" applyFill="1" applyBorder="1"/>
    <x:xf numFmtId="0" fontId="0" fillId="0" borderId="19" xfId="0" applyNumberFormat="1" applyFont="1" applyFill="1" applyBorder="1"/>
    <x:xf numFmtId="164" fontId="0" fillId="0" borderId="19" xfId="0" applyNumberFormat="1" applyFont="1" applyFill="1" applyBorder="1"/>
    <x:xf numFmtId="164" fontId="0" fillId="0" borderId="20" xfId="0" applyNumberFormat="1" applyFont="1" applyFill="1" applyBorder="1"/>
    <x:xf numFmtId="0" fontId="0" fillId="0" borderId="15" xfId="0" applyNumberFormat="1" applyFont="1" applyFill="1" applyBorder="1"/>
    <x:xf numFmtId="0" fontId="0" fillId="0" borderId="18" xfId="0" applyNumberFormat="1" applyFont="1" applyFill="1" applyBorder="1"/>
    <x:xf numFmtId="164" fontId="0" fillId="2" borderId="21" xfId="0" applyNumberFormat="1" applyFont="1" applyFill="1" applyBorder="1"/>
    <x:xf numFmtId="200" fontId="0" fillId="0" borderId="5" xfId="0" applyNumberFormat="1" applyFont="1" applyFill="1" applyBorder="1"/>
    <x:xf numFmtId="20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/>
    <x:xf numFmtId="200" fontId="0" fillId="0" borderId="2" xfId="0" applyNumberFormat="1" applyFont="1" applyFill="1" applyBorder="1"/>
    <x:xf numFmtId="200" fontId="0" fillId="0" borderId="6" xfId="0" applyNumberFormat="1" applyFont="1" applyFill="1" applyBorder="1"/>
    <x:xf numFmtId="200" fontId="0" fillId="0" borderId="16" xfId="0" applyNumberFormat="1" applyFont="1" applyFill="1" applyBorder="1"/>
    <x:xf numFmtId="200" fontId="0" fillId="0" borderId="12" xfId="0" applyNumberFormat="1" applyFont="1" applyFill="1" applyBorder="1" applyAlignment="1">
      <x:alignment wrapText="1"/>
    </x:xf>
    <x:xf numFmtId="200" fontId="0" fillId="0" borderId="12" xfId="0" applyNumberFormat="1" applyFont="1" applyFill="1" applyBorder="1"/>
    <x:xf numFmtId="200" fontId="0" fillId="0" borderId="13" xfId="0" applyNumberFormat="1" applyFont="1" applyFill="1" applyBorder="1"/>
    <x:xf numFmtId="200" fontId="0" fillId="0" borderId="17" xfId="0" applyNumberFormat="1" applyFont="1" applyFill="1" applyBorder="1"/>
    <x:xf numFmtId="164" fontId="1" fillId="0" borderId="2" xfId="0" applyNumberFormat="1" applyFont="1" applyFill="1" applyBorder="1" applyAlignment="1">
      <x:alignment wrapText="1"/>
    </x:xf>
    <x:xf numFmtId="164" fontId="0" fillId="0" borderId="1" xfId="0" applyNumberFormat="1" applyFont="1" applyFill="1" applyBorder="1" applyAlignment="1">
      <x:alignment wrapText="1"/>
    </x:xf>
    <x:xf numFmtId="164" fontId="1" fillId="0" borderId="13" xfId="0" applyNumberFormat="1" applyFont="1" applyFill="1" applyBorder="1" applyAlignment="1">
      <x:alignment wrapText="1"/>
    </x:xf>
    <x:xf numFmtId="164" fontId="1" fillId="0" borderId="1" xfId="0" applyNumberFormat="1" applyFont="1" applyFill="1" applyBorder="1" applyAlignment="1">
      <x:alignment wrapText="1"/>
    </x:xf>
  </x:cellXfs>
  <x:cellStyles count="1">
    <x:cellStyle name="Standard" xfId="0"/>
  </x:cellStyles>
  <x:dxfs count="6">
    <x:dxf>
      <x:font>
        <x:color rgb="FF006100"/>
      </x:font>
      <x:fill>
        <x:patternFill>
          <x:bgColor rgb="FFC6EFCE"/>
        </x:patternFill>
      </x:fill>
    </x:dxf>
    <x:dxf>
      <x:font>
        <x:color rgb="FF9C0006"/>
      </x:font>
      <x:fill>
        <x:patternFill>
          <x:bgColor rgb="FFFFC7CE"/>
        </x:patternFill>
      </x:fill>
    </x:dxf>
    <x:dxf>
      <x:font>
        <x:color rgb="FF9C5700"/>
      </x:font>
      <x:fill>
        <x:patternFill>
          <x:bgColor rgb="FFFFEB9C"/>
        </x:patternFill>
      </x:fill>
    </x:dxf>
    <x:dxf>
      <x:font>
        <x:color rgb="FF006100"/>
      </x:font>
      <x:fill>
        <x:patternFill>
          <x:bgColor rgb="FFC6EFCE"/>
        </x:patternFill>
      </x:fill>
    </x:dxf>
    <x:dxf>
      <x:font>
        <x:color rgb="FF9C0006"/>
      </x:font>
      <x:fill>
        <x:patternFill>
          <x:bgColor rgb="FFFFC7CE"/>
        </x:patternFill>
      </x:fill>
    </x:dxf>
    <x:dxf>
      <x:font>
        <x:color rgb="FF9C5700"/>
      </x:font>
      <x:fill>
        <x:patternFill>
          <x:bgColor rgb="FFFFEB9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8918f1f8cb4d4e" /><Relationship Type="http://schemas.openxmlformats.org/officeDocument/2006/relationships/theme" Target="/xl/theme/theme1.xml" Id="R86a32cf8b8154d51" /><Relationship Type="http://schemas.openxmlformats.org/officeDocument/2006/relationships/sharedStrings" Target="/xl/sharedStrings.xml" Id="R56f7116509f348e4" /><Relationship Type="http://schemas.openxmlformats.org/officeDocument/2006/relationships/worksheet" Target="/xl/worksheets/sheet1.xml" Id="Rc1cf874139d94bfb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baseColWidth="10" defaultRowHeight="14.25"/>
  <x:cols>
    <x:col min="26" max="26" width="22.610000610351562" hidden="0" customWidth="1"/>
    <x:col min="27" max="27" width="12.649999618530273" hidden="0" customWidth="1"/>
    <x:col min="48" max="48" width="14.6640625" customWidth="1"/>
    <x:col min="28" max="28" width="13.59000015258789" hidden="0" customWidth="1"/>
    <x:col min="29" max="29" width="11.4399995803833" hidden="0" customWidth="1"/>
    <x:col min="30" max="30" width="11.170000076293945" hidden="0" customWidth="1"/>
    <x:col min="31" max="31" width="10.359999656677246" hidden="0" customWidth="1"/>
    <x:col min="32" max="32" width="10.5" hidden="0" customWidth="1"/>
    <x:col min="33" max="33" width="9.960000038146973" hidden="0" customWidth="1"/>
    <x:col min="34" max="34" width="12.920000076293945" hidden="0" customWidth="1"/>
    <x:col min="35" max="35" width="16.149999618530273" hidden="0" customWidth="1"/>
    <x:col min="36" max="36" width="14" hidden="0" customWidth="1"/>
    <x:col min="37" max="37" width="15.880000114440918" hidden="0" customWidth="1"/>
    <x:col min="38" max="38" width="15.479999542236328" hidden="0" customWidth="1"/>
  </x:cols>
  <x:sheetData>
    <x:row r="2" ht="14.649999618530273">
      <x:c r="Z2" s="1"/>
      <x:c r="AA2" s="1"/>
      <x:c r="AB2" s="1"/>
      <x:c r="AC2" s="1"/>
      <x:c r="AD2" s="1"/>
      <x:c r="AE2" s="1"/>
      <x:c r="AF2" s="1"/>
      <x:c r="AG2" s="1"/>
      <x:c r="AH2" s="1"/>
      <x:c r="AI2" s="1"/>
      <x:c r="AJ2" s="1"/>
      <x:c r="AK2" s="1"/>
      <x:c r="AL2" s="1"/>
      <x:c r="AR2" s="1"/>
    </x:row>
    <x:row r="3">
      <x:c r="A3" s="4" t="s">
        <x:v>0</x:v>
      </x:c>
      <x:c r="B3" s="4" t="s">
        <x:v>1</x:v>
      </x:c>
      <x:c r="C3" s="4" t="s">
        <x:v>2</x:v>
      </x:c>
      <x:c r="D3" s="4" t="s">
        <x:v>3</x:v>
      </x:c>
      <x:c r="E3" s="4" t="s">
        <x:v>4</x:v>
      </x:c>
      <x:c r="F3" s="4" t="s">
        <x:v>5</x:v>
      </x:c>
      <x:c r="G3" s="4" t="s">
        <x:v>6</x:v>
      </x:c>
      <x:c r="H3" s="4" t="s">
        <x:v>7</x:v>
      </x:c>
      <x:c r="I3" s="4" t="s">
        <x:v>8</x:v>
      </x:c>
      <x:c r="J3" s="4" t="s">
        <x:v>9</x:v>
      </x:c>
      <x:c r="K3" s="4" t="s">
        <x:v>10</x:v>
      </x:c>
      <x:c r="L3" s="4" t="s">
        <x:v>11</x:v>
      </x:c>
      <x:c r="M3" s="5">
        <x:v>46023</x:v>
      </x:c>
      <x:c r="N3" s="5">
        <x:v>46054</x:v>
      </x:c>
      <x:c r="O3" s="5">
        <x:v>46082</x:v>
      </x:c>
      <x:c r="P3" s="5">
        <x:v>46113</x:v>
      </x:c>
      <x:c r="Q3" s="5">
        <x:v>46143</x:v>
      </x:c>
      <x:c r="R3" s="5">
        <x:v>46174</x:v>
      </x:c>
      <x:c r="S3" s="5">
        <x:v>46204</x:v>
      </x:c>
      <x:c r="T3" s="5">
        <x:v>46235</x:v>
      </x:c>
      <x:c r="U3" s="5">
        <x:v>46266</x:v>
      </x:c>
      <x:c r="V3" s="5">
        <x:v>46296</x:v>
      </x:c>
      <x:c r="W3" s="5">
        <x:v>46327</x:v>
      </x:c>
      <x:c r="X3" s="5">
        <x:v>46357</x:v>
      </x:c>
      <x:c r="Y3" s="5">
        <x:v>46388</x:v>
      </x:c>
      <x:c r="Z3" s="70" t="s">
        <x:v>12</x:v>
      </x:c>
      <x:c r="AA3" s="73" t="s">
        <x:v>13</x:v>
      </x:c>
      <x:c r="AB3" s="73" t="s">
        <x:v>14</x:v>
      </x:c>
      <x:c r="AC3" s="73" t="s">
        <x:v>15</x:v>
      </x:c>
      <x:c r="AD3" s="73" t="s">
        <x:v>16</x:v>
      </x:c>
      <x:c r="AE3" s="73" t="s">
        <x:v>17</x:v>
      </x:c>
      <x:c r="AF3" s="73" t="s">
        <x:v>18</x:v>
      </x:c>
      <x:c r="AG3" s="73" t="s">
        <x:v>19</x:v>
      </x:c>
      <x:c r="AH3" s="73" t="s">
        <x:v>20</x:v>
      </x:c>
      <x:c r="AI3" s="73" t="s">
        <x:v>21</x:v>
      </x:c>
      <x:c r="AJ3" s="73" t="s">
        <x:v>22</x:v>
      </x:c>
      <x:c r="AK3" s="73" t="s">
        <x:v>23</x:v>
      </x:c>
      <x:c r="AL3" s="73" t="s">
        <x:v>24</x:v>
      </x:c>
      <x:c r="AN3" s="2"/>
      <x:c r="AO3" s="2"/>
      <x:c r="AP3" s="3"/>
      <x:c r="AQ3" s="3"/>
      <x:c r="AR3" s="1"/>
      <x:c r="AS3" s="7"/>
      <x:c r="AT3" s="8"/>
      <x:c r="AU3" s="9" t="s">
        <x:v>25</x:v>
      </x:c>
      <x:c r="AV3" s="9" t="s">
        <x:v>26</x:v>
      </x:c>
      <x:c r="AW3" s="10" t="s">
        <x:v>27</x:v>
      </x:c>
    </x:row>
    <x:row r="4" ht="14.649999618530273">
      <x:c r="A4" s="11"/>
      <x:c r="B4" s="2" t="s">
        <x:v>28</x:v>
      </x:c>
      <x:c r="C4" s="12">
        <x:v>45894</x:v>
      </x:c>
      <x:c r="D4" s="2" t="s">
        <x:v>29</x:v>
      </x:c>
      <x:c r="E4" s="2" t="s">
        <x:v>25</x:v>
      </x:c>
      <x:c r="F4" s="2" t="s">
        <x:v>30</x:v>
      </x:c>
      <x:c r="G4" s="13">
        <x:v>44544000</x:v>
      </x:c>
      <x:c r="H4" s="13">
        <x:v>3712000</x:v>
      </x:c>
      <x:c r="I4" s="14">
        <x:v>0.63004445043103441</x:v>
      </x:c>
      <x:c r="J4" s="15">
        <x:v>3.3333333333333335</x:v>
      </x:c>
      <x:c r="K4" s="13">
        <x:v>12373333.333333334</x:v>
      </x:c>
      <x:c r="L4" s="13">
        <x:v>7795750</x:v>
      </x:c>
      <x:c r="M4" s="13">
        <x:v>2965000</x:v>
      </x:c>
      <x:c r="N4" s="13">
        <x:v>2450000</x:v>
      </x:c>
      <x:c r="O4" s="13">
        <x:v>2380750</x:v>
      </x:c>
      <x:c r="P4" s="16"/>
      <x:c r="Q4" s="16"/>
      <x:c r="R4" s="16"/>
      <x:c r="S4" s="16"/>
      <x:c r="T4" s="16"/>
      <x:c r="U4" s="16"/>
      <x:c r="V4" s="16"/>
      <x:c r="W4" s="16"/>
      <x:c r="X4" s="16"/>
      <x:c r="Z4" s="60" t="n">
        <x:f>SUM(AA4:AL4)</x:f>
        <x:v>17661675</x:v>
      </x:c>
      <x:c r="AA4" s="61" t="n">
        <x:f>IF(AND(M4&lt;&gt;"",M4&lt;&gt;0),M4,IFERROR(XLOOKUP(SUBSTITUTE($E4,"V2N","V2S"),$AU$3:$AW$3,$AU$6:$AW$6),0))</x:f>
        <x:v>2965000</x:v>
      </x:c>
      <x:c r="AB4" s="62" t="n">
        <x:f>IF(AND(N4&lt;&gt;"",N4&lt;&gt;0),N4,IFERROR(AVERAGEIF(M4:M4,"&gt;0"),IFERROR(XLOOKUP(SUBSTITUTE($E4,"V2N","V2S"),$AU$3:$AW$3,$AU$6:$AW$6),0)))</x:f>
        <x:v>2450000</x:v>
      </x:c>
      <x:c r="AC4" s="62" t="n">
        <x:f>IF(AND(O4&lt;&gt;"",O4&lt;&gt;0),O4,IFERROR(AVERAGEIF(M4:N4,"&gt;0"),IFERROR(XLOOKUP(SUBSTITUTE($E4,"V2N","V2S"),$AU$3:$AW$3,$AU$6:$AW$6),0)))</x:f>
        <x:v>2380750</x:v>
      </x:c>
      <x:c r="AD4" s="62" t="n">
        <x:f>IF(AND(P4&lt;&gt;"",P4&lt;&gt;0),P4,IF(AND(M4=0,N4=0,O4=0),IFERROR(XLOOKUP(SUBSTITUTE($E4,"V2N","V2S"),$AU$3:$AW$3,$AU$6:$AW$6),0)*0.5,IFERROR(AVERAGEIF(M4:O4,"&gt;0"),IFERROR(XLOOKUP(SUBSTITUTE($E4,"V2N","V2S"),$AU$3:$AW$3,$AU$6:$AW$6),0))))</x:f>
        <x:v>2598583.3333333335</x:v>
      </x:c>
      <x:c r="AE4" s="62" t="n">
        <x:f>IF(AND(Q4&lt;&gt;"",Q4&lt;&gt;0),Q4,IF(AND(N4=0,O4=0,P4=0),IFERROR(XLOOKUP(SUBSTITUTE($E4,"V2N","V2S"),$AU$3:$AW$3,$AU$6:$AW$6),0)*0.5,IF(AND(M4=0,N4=0,O4=0),IFERROR(XLOOKUP(SUBSTITUTE($E4,"V2N","V2S"),$AU$3:$AW$3,$AU$6:$AW$6),0)*0.75,IFERROR(AVERAGEIF(N4:P4,"&gt;0"),IFERROR(XLOOKUP(SUBSTITUTE($E4,"V2N","V2S"),$AU$3:$AW$3,$AU$6:$AW$6),0)))))</x:f>
        <x:v>2415375</x:v>
      </x:c>
      <x:c r="AF4" s="62" t="n">
        <x:f>IF(AND(R4&lt;&gt;"",R4&lt;&gt;0),R4,IF(AND(O4=0,P4=0,Q4=0),IFERROR(XLOOKUP(SUBSTITUTE($E4,"V2N","V2S"),$AU$3:$AW$3,$AU$6:$AW$6),0)*0.5,IF(AND(N4=0,O4=0,P4=0),IFERROR(XLOOKUP(SUBSTITUTE($E4,"V2N","V2S"),$AU$3:$AW$3,$AU$6:$AW$6),0)*0.75,IF(AND(M4=0,N4=0,O4=0),IFERROR(XLOOKUP(SUBSTITUTE($E4,"V2N","V2S"),$AU$3:$AW$3,$AU$6:$AW$6),0)*1,IFERROR(AVERAGEIF(O4:Q4,"&gt;0"),IFERROR(XLOOKUP(SUBSTITUTE($E4,"V2N","V2S"),$AU$3:$AW$3,$AU$6:$AW$6),0))))))</x:f>
        <x:v>2380750</x:v>
      </x:c>
      <x:c r="AG4" s="62" t="n">
        <x:f>IF(AND(S4&lt;&gt;"",S4&lt;&gt;0),S4,IF(AND(P4=0,Q4=0,R4=0),IFERROR(XLOOKUP(SUBSTITUTE($E4,"V2N","V2S"),$AU$3:$AW$3,$AU$6:$AW$6),0)*0.5,IF(AND(O4=0,P4=0,Q4=0),IFERROR(XLOOKUP(SUBSTITUTE($E4,"V2N","V2S"),$AU$3:$AW$3,$AU$6:$AW$6),0)*0.75,IF(AND(N4=0,O4=0,P4=0),IFERROR(XLOOKUP(SUBSTITUTE($E4,"V2N","V2S"),$AU$3:$AW$3,$AU$6:$AW$6),0)*1,IF(AND(M4=0,N4=0,O4=0),IFERROR(XLOOKUP(SUBSTITUTE($E4,"V2N","V2S"),$AU$3:$AW$3,$AU$6:$AW$6),0)*1,IFERROR(AVERAGEIF(P4:R4,"&gt;0"),IFERROR(XLOOKUP(SUBSTITUTE($E4,"V2N","V2S"),$AU$3:$AW$3,$AU$6:$AW$6),0)))))))</x:f>
        <x:v>411869.44444444444</x:v>
      </x:c>
      <x:c r="AH4" s="62" t="n">
        <x:f>IF(AND(T4&lt;&gt;"",T4&lt;&gt;0),T4,IF(AND(Q4=0,R4=0,S4=0),IFERROR(XLOOKUP(SUBSTITUTE($E4,"V2N","V2S"),$AU$3:$AW$3,$AU$6:$AW$6),0)*0.5,IF(AND(P4=0,Q4=0,R4=0),IFERROR(XLOOKUP(SUBSTITUTE($E4,"V2N","V2S"),$AU$3:$AW$3,$AU$6:$AW$6),0)*0.75,IF(AND(O4=0,P4=0,Q4=0),IFERROR(XLOOKUP(SUBSTITUTE($E4,"V2N","V2S"),$AU$3:$AW$3,$AU$6:$AW$6),0)*1,IF(AND(N4=0,O4=0,P4=0),IFERROR(XLOOKUP(SUBSTITUTE($E4,"V2N","V2S"),$AU$3:$AW$3,$AU$6:$AW$6),0)*1,IF(AND(M4=0,N4=0,O4=0),IFERROR(XLOOKUP(SUBSTITUTE($E4,"V2N","V2S"),$AU$3:$AW$3,$AU$6:$AW$6),0)*1,IFERROR(AVERAGEIF(Q4:S4,"&gt;0"),IFERROR(XLOOKUP(SUBSTITUTE($E4,"V2N","V2S"),$AU$3:$AW$3,$AU$6:$AW$6),0))))))))</x:f>
        <x:v>411869.44444444444</x:v>
      </x:c>
      <x:c r="AI4" s="62" t="n">
        <x:f>IF(AND(U4&lt;&gt;"",U4&lt;&gt;0),U4,IF(AND(R4=0,S4=0,T4=0),IFERROR(XLOOKUP(SUBSTITUTE($E4,"V2N","V2S"),$AU$3:$AW$3,$AU$6:$AW$6),0)*0.5,IF(AND(Q4=0,R4=0,S4=0),IFERROR(XLOOKUP(SUBSTITUTE($E4,"V2N","V2S"),$AU$3:$AW$3,$AU$6:$AW$6),0)*0.75,IF(AND(P4=0,Q4=0,R4=0),IFERROR(XLOOKUP(SUBSTITUTE($E4,"V2N","V2S"),$AU$3:$AW$3,$AU$6:$AW$6),0)*1,IF(AND(O4=0,P4=0,Q4=0),IFERROR(XLOOKUP(SUBSTITUTE($E4,"V2N","V2S"),$AU$3:$AW$3,$AU$6:$AW$6),0)*1,IF(AND(N4=0,O4=0,P4=0),IFERROR(XLOOKUP(SUBSTITUTE($E4,"V2N","V2S"),$AU$3:$AW$3,$AU$6:$AW$6),0)*1,IF(AND(M4=0,N4=0,O4=0),IFERROR(XLOOKUP(SUBSTITUTE($E4,"V2N","V2S"),$AU$3:$AW$3,$AU$6:$AW$6),0)*1,IFERROR(AVERAGEIF(R4:T4,"&gt;0"),IFERROR(XLOOKUP(SUBSTITUTE($E4,"V2N","V2S"),$AU$3:$AW$3,$AU$6:$AW$6),0)))))))))</x:f>
        <x:v>411869.44444444444</x:v>
      </x:c>
      <x:c r="AJ4" s="62" t="n">
        <x:f>IF(AND(V4&lt;&gt;"",V4&lt;&gt;0),V4,IF(AND(S4=0,T4=0,U4=0),IFERROR(XLOOKUP(SUBSTITUTE($E4,"V2N","V2S"),$AU$3:$AW$3,$AU$6:$AW$6),0)*0.5,IF(AND(R4=0,S4=0,T4=0),IFERROR(XLOOKUP(SUBSTITUTE($E4,"V2N","V2S"),$AU$3:$AW$3,$AU$6:$AW$6),0)*0.75,IF(AND(Q4=0,R4=0,S4=0),IFERROR(XLOOKUP(SUBSTITUTE($E4,"V2N","V2S"),$AU$3:$AW$3,$AU$6:$AW$6),0)*1,IF(AND(P4=0,Q4=0,R4=0),IFERROR(XLOOKUP(SUBSTITUTE($E4,"V2N","V2S"),$AU$3:$AW$3,$AU$6:$AW$6),0)*1,IF(AND(O4=0,P4=0,Q4=0),IFERROR(XLOOKUP(SUBSTITUTE($E4,"V2N","V2S"),$AU$3:$AW$3,$AU$6:$AW$6),0)*1,IF(AND(N4=0,O4=0,P4=0),IFERROR(XLOOKUP(SUBSTITUTE($E4,"V2N","V2S"),$AU$3:$AW$3,$AU$6:$AW$6),0)*1,IF(AND(M4=0,N4=0,O4=0),IFERROR(XLOOKUP(SUBSTITUTE($E4,"V2N","V2S"),$AU$3:$AW$3,$AU$6:$AW$6),0)*1,IFERROR(AVERAGEIF(S4:U4,"&gt;0"),IFERROR(XLOOKUP(SUBSTITUTE($E4,"V2N","V2S"),$AU$3:$AW$3,$AU$6:$AW$6),0))))))))))</x:f>
        <x:v>411869.44444444444</x:v>
      </x:c>
      <x:c r="AK4" s="62" t="n">
        <x:f>IF(AND(W4&lt;&gt;"",W4&lt;&gt;0),W4,IF(AND(T4=0,U4=0,V4=0),IFERROR(XLOOKUP(SUBSTITUTE($E4,"V2N","V2S"),$AU$3:$AW$3,$AU$6:$AW$6),0)*0.5,IF(AND(S4=0,T4=0,U4=0),IFERROR(XLOOKUP(SUBSTITUTE($E4,"V2N","V2S"),$AU$3:$AW$3,$AU$6:$AW$6),0)*0.75,IF(AND(R4=0,S4=0,T4=0),IFERROR(XLOOKUP(SUBSTITUTE($E4,"V2N","V2S"),$AU$3:$AW$3,$AU$6:$AW$6),0)*1,IF(AND(Q4=0,R4=0,S4=0),IFERROR(XLOOKUP(SUBSTITUTE($E4,"V2N","V2S"),$AU$3:$AW$3,$AU$6:$AW$6),0)*1,IF(AND(P4=0,Q4=0,R4=0),IFERROR(XLOOKUP(SUBSTITUTE($E4,"V2N","V2S"),$AU$3:$AW$3,$AU$6:$AW$6),0)*1,IF(AND(O4=0,P4=0,Q4=0),IFERROR(XLOOKUP(SUBSTITUTE($E4,"V2N","V2S"),$AU$3:$AW$3,$AU$6:$AW$6),0)*1,IF(AND(N4=0,O4=0,P4=0),IFERROR(XLOOKUP(SUBSTITUTE($E4,"V2N","V2S"),$AU$3:$AW$3,$AU$6:$AW$6),0)*1,IF(AND(M4=0,N4=0,O4=0),IFERROR(XLOOKUP(SUBSTITUTE($E4,"V2N","V2S"),$AU$3:$AW$3,$AU$6:$AW$6),0)*1,IFERROR(AVERAGEIF(T4:V4,"&gt;0"),IFERROR(XLOOKUP(SUBSTITUTE($E4,"V2N","V2S"),$AU$3:$AW$3,$AU$6:$AW$6),0)))))))))))</x:f>
        <x:v>411869.44444444444</x:v>
      </x:c>
      <x:c r="AL4" s="62" t="n">
        <x:f>IF(AND(X4&lt;&gt;"",X4&lt;&gt;0),X4,IF(AND(U4=0,V4=0,W4=0),IFERROR(XLOOKUP(SUBSTITUTE($E4,"V2N","V2S"),$AU$3:$AW$3,$AU$6:$AW$6),0)*0.5,IF(AND(T4=0,U4=0,V4=0),IFERROR(XLOOKUP(SUBSTITUTE($E4,"V2N","V2S"),$AU$3:$AW$3,$AU$6:$AW$6),0)*0.75,IF(AND(S4=0,T4=0,U4=0),IFERROR(XLOOKUP(SUBSTITUTE($E4,"V2N","V2S"),$AU$3:$AW$3,$AU$6:$AW$6),0)*1,IF(AND(R4=0,S4=0,T4=0),IFERROR(XLOOKUP(SUBSTITUTE($E4,"V2N","V2S"),$AU$3:$AW$3,$AU$6:$AW$6),0)*1,IF(AND(Q4=0,R4=0,S4=0),IFERROR(XLOOKUP(SUBSTITUTE($E4,"V2N","V2S"),$AU$3:$AW$3,$AU$6:$AW$6),0)*1,IF(AND(P4=0,Q4=0,R4=0),IFERROR(XLOOKUP(SUBSTITUTE($E4,"V2N","V2S"),$AU$3:$AW$3,$AU$6:$AW$6),0)*1,IF(AND(O4=0,P4=0,Q4=0),IFERROR(XLOOKUP(SUBSTITUTE($E4,"V2N","V2S"),$AU$3:$AW$3,$AU$6:$AW$6),0)*1,IF(AND(N4=0,O4=0,P4=0),IFERROR(XLOOKUP(SUBSTITUTE($E4,"V2N","V2S"),$AU$3:$AW$3,$AU$6:$AW$6),0)*1,IF(AND(M4=0,N4=0,O4=0),IFERROR(XLOOKUP(SUBSTITUTE($E4,"V2N","V2S"),$AU$3:$AW$3,$AU$6:$AW$6),0)*1,IFERROR(AVERAGEIF(U4:W4,"&gt;0"),IFERROR(XLOOKUP(SUBSTITUTE($E4,"V2N","V2S"),$AU$3:$AW$3,$AU$6:$AW$6),0))))))))))))</x:f>
        <x:v>411869.44444444444</x:v>
      </x:c>
      <x:c r="AN4" s="3"/>
      <x:c r="AO4" s="3"/>
      <x:c r="AP4" s="3"/>
      <x:c r="AQ4" s="3"/>
      <x:c r="AR4" s="1"/>
      <x:c r="AS4" s="19" t="s">
        <x:v>31</x:v>
      </x:c>
      <x:c r="AU4" s="1">
        <x:v>15</x:v>
      </x:c>
      <x:c r="AV4" s="1">
        <x:v>42</x:v>
      </x:c>
      <x:c r="AW4" s="20">
        <x:v>23</x:v>
      </x:c>
    </x:row>
    <x:row r="5">
      <x:c r="A5" s="11"/>
      <x:c r="B5" s="2" t="s">
        <x:v>32</x:v>
      </x:c>
      <x:c r="C5" s="12">
        <x:v>45838</x:v>
      </x:c>
      <x:c r="D5" s="2" t="s">
        <x:v>29</x:v>
      </x:c>
      <x:c r="E5" s="2" t="s">
        <x:v>33</x:v>
      </x:c>
      <x:c r="F5" s="2" t="s">
        <x:v>30</x:v>
      </x:c>
      <x:c r="G5" s="13">
        <x:v>6681599.9999999981</x:v>
      </x:c>
      <x:c r="H5" s="13">
        <x:v>556799.99999999988</x:v>
      </x:c>
      <x:c r="I5" s="14">
        <x:v>0.50915948275862077</x:v>
      </x:c>
      <x:c r="J5" s="15">
        <x:v>3.3333333333333335</x:v>
      </x:c>
      <x:c r="K5" s="13">
        <x:v>1855999.9999999998</x:v>
      </x:c>
      <x:c r="L5" s="13">
        <x:v>945000</x:v>
      </x:c>
      <x:c r="M5" s="13">
        <x:v>370000</x:v>
      </x:c>
      <x:c r="N5" s="13">
        <x:v>350000</x:v>
      </x:c>
      <x:c r="O5" s="13">
        <x:v>225000</x:v>
      </x:c>
      <x:c r="P5" s="16"/>
      <x:c r="Q5" s="16"/>
      <x:c r="R5" s="16"/>
      <x:c r="S5" s="16"/>
      <x:c r="T5" s="16"/>
      <x:c r="U5" s="16"/>
      <x:c r="V5" s="16"/>
      <x:c r="W5" s="16"/>
      <x:c r="X5" s="16"/>
      <x:c r="Z5" s="63" t="n">
        <x:f>SUM(AA5:AL5)</x:f>
        <x:v>3033964.2857142854</x:v>
      </x:c>
      <x:c r="AA5" s="62" t="n">
        <x:f>IF(AND(M5&lt;&gt;"",M5&lt;&gt;0),M5,IFERROR(XLOOKUP(SUBSTITUTE($E5,"V2N","V2S"),$AU$3:$AW$3,$AU$6:$AW$6),0))</x:f>
        <x:v>370000</x:v>
      </x:c>
      <x:c r="AB5" s="62" t="n">
        <x:f>IF(AND(N5&lt;&gt;"",N5&lt;&gt;0),N5,IFERROR(AVERAGEIF(M5:M5,"&gt;0"),IFERROR(XLOOKUP(SUBSTITUTE($E5,"V2N","V2S"),$AU$3:$AW$3,$AU$6:$AW$6),0)))</x:f>
        <x:v>350000</x:v>
      </x:c>
      <x:c r="AC5" s="62" t="n">
        <x:f>IF(AND(O5&lt;&gt;"",O5&lt;&gt;0),O5,IFERROR(AVERAGEIF(M5:N5,"&gt;0"),IFERROR(XLOOKUP(SUBSTITUTE($E5,"V2N","V2S"),$AU$3:$AW$3,$AU$6:$AW$6),0)))</x:f>
        <x:v>225000</x:v>
      </x:c>
      <x:c r="AD5" s="62" t="n">
        <x:f>IF(AND(P5&lt;&gt;"",P5&lt;&gt;0),P5,IF(AND(M5=0,N5=0,O5=0),IFERROR(XLOOKUP(SUBSTITUTE($E5,"V2N","V2S"),$AU$3:$AW$3,$AU$6:$AW$6),0)*0.5,IFERROR(AVERAGEIF(M5:O5,"&gt;0"),IFERROR(XLOOKUP(SUBSTITUTE($E5,"V2N","V2S"),$AU$3:$AW$3,$AU$6:$AW$6),0))))</x:f>
        <x:v>315000</x:v>
      </x:c>
      <x:c r="AE5" s="62" t="n">
        <x:f>IF(AND(Q5&lt;&gt;"",Q5&lt;&gt;0),Q5,IF(AND(N5=0,O5=0,P5=0),IFERROR(XLOOKUP(SUBSTITUTE($E5,"V2N","V2S"),$AU$3:$AW$3,$AU$6:$AW$6),0)*0.5,IF(AND(M5=0,N5=0,O5=0),IFERROR(XLOOKUP(SUBSTITUTE($E5,"V2N","V2S"),$AU$3:$AW$3,$AU$6:$AW$6),0)*0.75,IFERROR(AVERAGEIF(N5:P5,"&gt;0"),IFERROR(XLOOKUP(SUBSTITUTE($E5,"V2N","V2S"),$AU$3:$AW$3,$AU$6:$AW$6),0)))))</x:f>
        <x:v>287500</x:v>
      </x:c>
      <x:c r="AF5" s="62" t="n">
        <x:f>IF(AND(R5&lt;&gt;"",R5&lt;&gt;0),R5,IF(AND(O5=0,P5=0,Q5=0),IFERROR(XLOOKUP(SUBSTITUTE($E5,"V2N","V2S"),$AU$3:$AW$3,$AU$6:$AW$6),0)*0.5,IF(AND(N5=0,O5=0,P5=0),IFERROR(XLOOKUP(SUBSTITUTE($E5,"V2N","V2S"),$AU$3:$AW$3,$AU$6:$AW$6),0)*0.75,IF(AND(M5=0,N5=0,O5=0),IFERROR(XLOOKUP(SUBSTITUTE($E5,"V2N","V2S"),$AU$3:$AW$3,$AU$6:$AW$6),0)*1,IFERROR(AVERAGEIF(O5:Q5,"&gt;0"),IFERROR(XLOOKUP(SUBSTITUTE($E5,"V2N","V2S"),$AU$3:$AW$3,$AU$6:$AW$6),0))))))</x:f>
        <x:v>225000</x:v>
      </x:c>
      <x:c r="AG5" s="62" t="n">
        <x:f>IF(AND(S5&lt;&gt;"",S5&lt;&gt;0),S5,IF(AND(P5=0,Q5=0,R5=0),IFERROR(XLOOKUP(SUBSTITUTE($E5,"V2N","V2S"),$AU$3:$AW$3,$AU$6:$AW$6),0)*0.5,IF(AND(O5=0,P5=0,Q5=0),IFERROR(XLOOKUP(SUBSTITUTE($E5,"V2N","V2S"),$AU$3:$AW$3,$AU$6:$AW$6),0)*0.75,IF(AND(N5=0,O5=0,P5=0),IFERROR(XLOOKUP(SUBSTITUTE($E5,"V2N","V2S"),$AU$3:$AW$3,$AU$6:$AW$6),0)*1,IF(AND(M5=0,N5=0,O5=0),IFERROR(XLOOKUP(SUBSTITUTE($E5,"V2N","V2S"),$AU$3:$AW$3,$AU$6:$AW$6),0)*1,IFERROR(AVERAGEIF(P5:R5,"&gt;0"),IFERROR(XLOOKUP(SUBSTITUTE($E5,"V2N","V2S"),$AU$3:$AW$3,$AU$6:$AW$6),0)))))))</x:f>
        <x:v>210244.04761904763</x:v>
      </x:c>
      <x:c r="AH5" s="62" t="n">
        <x:f>IF(AND(T5&lt;&gt;"",T5&lt;&gt;0),T5,IF(AND(Q5=0,R5=0,S5=0),IFERROR(XLOOKUP(SUBSTITUTE($E5,"V2N","V2S"),$AU$3:$AW$3,$AU$6:$AW$6),0)*0.5,IF(AND(P5=0,Q5=0,R5=0),IFERROR(XLOOKUP(SUBSTITUTE($E5,"V2N","V2S"),$AU$3:$AW$3,$AU$6:$AW$6),0)*0.75,IF(AND(O5=0,P5=0,Q5=0),IFERROR(XLOOKUP(SUBSTITUTE($E5,"V2N","V2S"),$AU$3:$AW$3,$AU$6:$AW$6),0)*1,IF(AND(N5=0,O5=0,P5=0),IFERROR(XLOOKUP(SUBSTITUTE($E5,"V2N","V2S"),$AU$3:$AW$3,$AU$6:$AW$6),0)*1,IF(AND(M5=0,N5=0,O5=0),IFERROR(XLOOKUP(SUBSTITUTE($E5,"V2N","V2S"),$AU$3:$AW$3,$AU$6:$AW$6),0)*1,IFERROR(AVERAGEIF(Q5:S5,"&gt;0"),IFERROR(XLOOKUP(SUBSTITUTE($E5,"V2N","V2S"),$AU$3:$AW$3,$AU$6:$AW$6),0))))))))</x:f>
        <x:v>210244.04761904763</x:v>
      </x:c>
      <x:c r="AI5" s="62" t="n">
        <x:f>IF(AND(U5&lt;&gt;"",U5&lt;&gt;0),U5,IF(AND(R5=0,S5=0,T5=0),IFERROR(XLOOKUP(SUBSTITUTE($E5,"V2N","V2S"),$AU$3:$AW$3,$AU$6:$AW$6),0)*0.5,IF(AND(Q5=0,R5=0,S5=0),IFERROR(XLOOKUP(SUBSTITUTE($E5,"V2N","V2S"),$AU$3:$AW$3,$AU$6:$AW$6),0)*0.75,IF(AND(P5=0,Q5=0,R5=0),IFERROR(XLOOKUP(SUBSTITUTE($E5,"V2N","V2S"),$AU$3:$AW$3,$AU$6:$AW$6),0)*1,IF(AND(O5=0,P5=0,Q5=0),IFERROR(XLOOKUP(SUBSTITUTE($E5,"V2N","V2S"),$AU$3:$AW$3,$AU$6:$AW$6),0)*1,IF(AND(N5=0,O5=0,P5=0),IFERROR(XLOOKUP(SUBSTITUTE($E5,"V2N","V2S"),$AU$3:$AW$3,$AU$6:$AW$6),0)*1,IF(AND(M5=0,N5=0,O5=0),IFERROR(XLOOKUP(SUBSTITUTE($E5,"V2N","V2S"),$AU$3:$AW$3,$AU$6:$AW$6),0)*1,IFERROR(AVERAGEIF(R5:T5,"&gt;0"),IFERROR(XLOOKUP(SUBSTITUTE($E5,"V2N","V2S"),$AU$3:$AW$3,$AU$6:$AW$6),0)))))))))</x:f>
        <x:v>210244.04761904763</x:v>
      </x:c>
      <x:c r="AJ5" s="62" t="n">
        <x:f>IF(AND(V5&lt;&gt;"",V5&lt;&gt;0),V5,IF(AND(S5=0,T5=0,U5=0),IFERROR(XLOOKUP(SUBSTITUTE($E5,"V2N","V2S"),$AU$3:$AW$3,$AU$6:$AW$6),0)*0.5,IF(AND(R5=0,S5=0,T5=0),IFERROR(XLOOKUP(SUBSTITUTE($E5,"V2N","V2S"),$AU$3:$AW$3,$AU$6:$AW$6),0)*0.75,IF(AND(Q5=0,R5=0,S5=0),IFERROR(XLOOKUP(SUBSTITUTE($E5,"V2N","V2S"),$AU$3:$AW$3,$AU$6:$AW$6),0)*1,IF(AND(P5=0,Q5=0,R5=0),IFERROR(XLOOKUP(SUBSTITUTE($E5,"V2N","V2S"),$AU$3:$AW$3,$AU$6:$AW$6),0)*1,IF(AND(O5=0,P5=0,Q5=0),IFERROR(XLOOKUP(SUBSTITUTE($E5,"V2N","V2S"),$AU$3:$AW$3,$AU$6:$AW$6),0)*1,IF(AND(N5=0,O5=0,P5=0),IFERROR(XLOOKUP(SUBSTITUTE($E5,"V2N","V2S"),$AU$3:$AW$3,$AU$6:$AW$6),0)*1,IF(AND(M5=0,N5=0,O5=0),IFERROR(XLOOKUP(SUBSTITUTE($E5,"V2N","V2S"),$AU$3:$AW$3,$AU$6:$AW$6),0)*1,IFERROR(AVERAGEIF(S5:U5,"&gt;0"),IFERROR(XLOOKUP(SUBSTITUTE($E5,"V2N","V2S"),$AU$3:$AW$3,$AU$6:$AW$6),0))))))))))</x:f>
        <x:v>210244.04761904763</x:v>
      </x:c>
      <x:c r="AK5" s="62" t="n">
        <x:f>IF(AND(W5&lt;&gt;"",W5&lt;&gt;0),W5,IF(AND(T5=0,U5=0,V5=0),IFERROR(XLOOKUP(SUBSTITUTE($E5,"V2N","V2S"),$AU$3:$AW$3,$AU$6:$AW$6),0)*0.5,IF(AND(S5=0,T5=0,U5=0),IFERROR(XLOOKUP(SUBSTITUTE($E5,"V2N","V2S"),$AU$3:$AW$3,$AU$6:$AW$6),0)*0.75,IF(AND(R5=0,S5=0,T5=0),IFERROR(XLOOKUP(SUBSTITUTE($E5,"V2N","V2S"),$AU$3:$AW$3,$AU$6:$AW$6),0)*1,IF(AND(Q5=0,R5=0,S5=0),IFERROR(XLOOKUP(SUBSTITUTE($E5,"V2N","V2S"),$AU$3:$AW$3,$AU$6:$AW$6),0)*1,IF(AND(P5=0,Q5=0,R5=0),IFERROR(XLOOKUP(SUBSTITUTE($E5,"V2N","V2S"),$AU$3:$AW$3,$AU$6:$AW$6),0)*1,IF(AND(O5=0,P5=0,Q5=0),IFERROR(XLOOKUP(SUBSTITUTE($E5,"V2N","V2S"),$AU$3:$AW$3,$AU$6:$AW$6),0)*1,IF(AND(N5=0,O5=0,P5=0),IFERROR(XLOOKUP(SUBSTITUTE($E5,"V2N","V2S"),$AU$3:$AW$3,$AU$6:$AW$6),0)*1,IF(AND(M5=0,N5=0,O5=0),IFERROR(XLOOKUP(SUBSTITUTE($E5,"V2N","V2S"),$AU$3:$AW$3,$AU$6:$AW$6),0)*1,IFERROR(AVERAGEIF(T5:V5,"&gt;0"),IFERROR(XLOOKUP(SUBSTITUTE($E5,"V2N","V2S"),$AU$3:$AW$3,$AU$6:$AW$6),0)))))))))))</x:f>
        <x:v>210244.04761904763</x:v>
      </x:c>
      <x:c r="AL5" s="62" t="n">
        <x:f>IF(AND(X5&lt;&gt;"",X5&lt;&gt;0),X5,IF(AND(U5=0,V5=0,W5=0),IFERROR(XLOOKUP(SUBSTITUTE($E5,"V2N","V2S"),$AU$3:$AW$3,$AU$6:$AW$6),0)*0.5,IF(AND(T5=0,U5=0,V5=0),IFERROR(XLOOKUP(SUBSTITUTE($E5,"V2N","V2S"),$AU$3:$AW$3,$AU$6:$AW$6),0)*0.75,IF(AND(S5=0,T5=0,U5=0),IFERROR(XLOOKUP(SUBSTITUTE($E5,"V2N","V2S"),$AU$3:$AW$3,$AU$6:$AW$6),0)*1,IF(AND(R5=0,S5=0,T5=0),IFERROR(XLOOKUP(SUBSTITUTE($E5,"V2N","V2S"),$AU$3:$AW$3,$AU$6:$AW$6),0)*1,IF(AND(Q5=0,R5=0,S5=0),IFERROR(XLOOKUP(SUBSTITUTE($E5,"V2N","V2S"),$AU$3:$AW$3,$AU$6:$AW$6),0)*1,IF(AND(P5=0,Q5=0,R5=0),IFERROR(XLOOKUP(SUBSTITUTE($E5,"V2N","V2S"),$AU$3:$AW$3,$AU$6:$AW$6),0)*1,IF(AND(O5=0,P5=0,Q5=0),IFERROR(XLOOKUP(SUBSTITUTE($E5,"V2N","V2S"),$AU$3:$AW$3,$AU$6:$AW$6),0)*1,IF(AND(N5=0,O5=0,P5=0),IFERROR(XLOOKUP(SUBSTITUTE($E5,"V2N","V2S"),$AU$3:$AW$3,$AU$6:$AW$6),0)*1,IF(AND(M5=0,N5=0,O5=0),IFERROR(XLOOKUP(SUBSTITUTE($E5,"V2N","V2S"),$AU$3:$AW$3,$AU$6:$AW$6),0)*1,IFERROR(AVERAGEIF(U5:W5,"&gt;0"),IFERROR(XLOOKUP(SUBSTITUTE($E5,"V2N","V2S"),$AU$3:$AW$3,$AU$6:$AW$6),0))))))))))))</x:f>
        <x:v>210244.04761904763</x:v>
      </x:c>
      <x:c r="AN5" s="13"/>
      <x:c r="AO5" s="2"/>
      <x:c r="AP5" s="3"/>
      <x:c r="AQ5" s="3"/>
      <x:c r="AR5" s="1"/>
      <x:c r="AS5" s="19"/>
      <x:c r="AU5" s="1"/>
      <x:c r="AV5" s="1"/>
      <x:c r="AW5" s="20"/>
    </x:row>
    <x:row r="6">
      <x:c r="A6" s="11"/>
      <x:c r="B6" s="2" t="s">
        <x:v>34</x:v>
      </x:c>
      <x:c r="C6" s="12">
        <x:v>45838</x:v>
      </x:c>
      <x:c r="D6" s="2" t="s">
        <x:v>29</x:v>
      </x:c>
      <x:c r="E6" s="2" t="s">
        <x:v>33</x:v>
      </x:c>
      <x:c r="F6" s="2" t="s">
        <x:v>30</x:v>
      </x:c>
      <x:c r="G6" s="13">
        <x:v>10022400</x:v>
      </x:c>
      <x:c r="H6" s="13">
        <x:v>835200</x:v>
      </x:c>
      <x:c r="I6" s="14">
        <x:v>0.95007183908045978</x:v>
      </x:c>
      <x:c r="J6" s="15">
        <x:v>3.3333333333333335</x:v>
      </x:c>
      <x:c r="K6" s="13">
        <x:v>2784000</x:v>
      </x:c>
      <x:c r="L6" s="13">
        <x:v>2645000</x:v>
      </x:c>
      <x:c r="M6" s="13">
        <x:v>410000</x:v>
      </x:c>
      <x:c r="N6" s="13">
        <x:v>1885000</x:v>
      </x:c>
      <x:c r="O6" s="13">
        <x:v>350000</x:v>
      </x:c>
      <x:c r="P6" s="16"/>
      <x:c r="Q6" s="16"/>
      <x:c r="R6" s="16"/>
      <x:c r="S6" s="16"/>
      <x:c r="T6" s="16"/>
      <x:c r="U6" s="16"/>
      <x:c r="V6" s="16"/>
      <x:c r="W6" s="16"/>
      <x:c r="X6" s="16"/>
      <x:c r="Z6" s="64" t="n">
        <x:f>SUM(AA6:AL6)</x:f>
        <x:v>6255630.9523809515</x:v>
      </x:c>
      <x:c r="AA6" s="62" t="n">
        <x:f>IF(AND(M6&lt;&gt;"",M6&lt;&gt;0),M6,IFERROR(XLOOKUP(SUBSTITUTE($E6,"V2N","V2S"),$AU$3:$AW$3,$AU$6:$AW$6),0))</x:f>
        <x:v>410000</x:v>
      </x:c>
      <x:c r="AB6" s="62" t="n">
        <x:f>IF(AND(N6&lt;&gt;"",N6&lt;&gt;0),N6,IFERROR(AVERAGEIF(M6:M6,"&gt;0"),IFERROR(XLOOKUP(SUBSTITUTE($E6,"V2N","V2S"),$AU$3:$AW$3,$AU$6:$AW$6),0)))</x:f>
        <x:v>1885000</x:v>
      </x:c>
      <x:c r="AC6" s="62" t="n">
        <x:f>IF(AND(O6&lt;&gt;"",O6&lt;&gt;0),O6,IFERROR(AVERAGEIF(M6:N6,"&gt;0"),IFERROR(XLOOKUP(SUBSTITUTE($E6,"V2N","V2S"),$AU$3:$AW$3,$AU$6:$AW$6),0)))</x:f>
        <x:v>350000</x:v>
      </x:c>
      <x:c r="AD6" s="62" t="n">
        <x:f>IF(AND(P6&lt;&gt;"",P6&lt;&gt;0),P6,IF(AND(M6=0,N6=0,O6=0),IFERROR(XLOOKUP(SUBSTITUTE($E6,"V2N","V2S"),$AU$3:$AW$3,$AU$6:$AW$6),0)*0.5,IFERROR(AVERAGEIF(M6:O6,"&gt;0"),IFERROR(XLOOKUP(SUBSTITUTE($E6,"V2N","V2S"),$AU$3:$AW$3,$AU$6:$AW$6),0))))</x:f>
        <x:v>881666.6666666666</x:v>
      </x:c>
      <x:c r="AE6" s="62" t="n">
        <x:f>IF(AND(Q6&lt;&gt;"",Q6&lt;&gt;0),Q6,IF(AND(N6=0,O6=0,P6=0),IFERROR(XLOOKUP(SUBSTITUTE($E6,"V2N","V2S"),$AU$3:$AW$3,$AU$6:$AW$6),0)*0.5,IF(AND(M6=0,N6=0,O6=0),IFERROR(XLOOKUP(SUBSTITUTE($E6,"V2N","V2S"),$AU$3:$AW$3,$AU$6:$AW$6),0)*0.75,IFERROR(AVERAGEIF(N6:P6,"&gt;0"),IFERROR(XLOOKUP(SUBSTITUTE($E6,"V2N","V2S"),$AU$3:$AW$3,$AU$6:$AW$6),0)))))</x:f>
        <x:v>1117500</x:v>
      </x:c>
      <x:c r="AF6" s="62" t="n">
        <x:f>IF(AND(R6&lt;&gt;"",R6&lt;&gt;0),R6,IF(AND(O6=0,P6=0,Q6=0),IFERROR(XLOOKUP(SUBSTITUTE($E6,"V2N","V2S"),$AU$3:$AW$3,$AU$6:$AW$6),0)*0.5,IF(AND(N6=0,O6=0,P6=0),IFERROR(XLOOKUP(SUBSTITUTE($E6,"V2N","V2S"),$AU$3:$AW$3,$AU$6:$AW$6),0)*0.75,IF(AND(M6=0,N6=0,O6=0),IFERROR(XLOOKUP(SUBSTITUTE($E6,"V2N","V2S"),$AU$3:$AW$3,$AU$6:$AW$6),0)*1,IFERROR(AVERAGEIF(O6:Q6,"&gt;0"),IFERROR(XLOOKUP(SUBSTITUTE($E6,"V2N","V2S"),$AU$3:$AW$3,$AU$6:$AW$6),0))))))</x:f>
        <x:v>350000</x:v>
      </x:c>
      <x:c r="AG6" s="62" t="n">
        <x:f>IF(AND(S6&lt;&gt;"",S6&lt;&gt;0),S6,IF(AND(P6=0,Q6=0,R6=0),IFERROR(XLOOKUP(SUBSTITUTE($E6,"V2N","V2S"),$AU$3:$AW$3,$AU$6:$AW$6),0)*0.5,IF(AND(O6=0,P6=0,Q6=0),IFERROR(XLOOKUP(SUBSTITUTE($E6,"V2N","V2S"),$AU$3:$AW$3,$AU$6:$AW$6),0)*0.75,IF(AND(N6=0,O6=0,P6=0),IFERROR(XLOOKUP(SUBSTITUTE($E6,"V2N","V2S"),$AU$3:$AW$3,$AU$6:$AW$6),0)*1,IF(AND(M6=0,N6=0,O6=0),IFERROR(XLOOKUP(SUBSTITUTE($E6,"V2N","V2S"),$AU$3:$AW$3,$AU$6:$AW$6),0)*1,IFERROR(AVERAGEIF(P6:R6,"&gt;0"),IFERROR(XLOOKUP(SUBSTITUTE($E6,"V2N","V2S"),$AU$3:$AW$3,$AU$6:$AW$6),0)))))))</x:f>
        <x:v>210244.04761904763</x:v>
      </x:c>
      <x:c r="AH6" s="62" t="n">
        <x:f>IF(AND(T6&lt;&gt;"",T6&lt;&gt;0),T6,IF(AND(Q6=0,R6=0,S6=0),IFERROR(XLOOKUP(SUBSTITUTE($E6,"V2N","V2S"),$AU$3:$AW$3,$AU$6:$AW$6),0)*0.5,IF(AND(P6=0,Q6=0,R6=0),IFERROR(XLOOKUP(SUBSTITUTE($E6,"V2N","V2S"),$AU$3:$AW$3,$AU$6:$AW$6),0)*0.75,IF(AND(O6=0,P6=0,Q6=0),IFERROR(XLOOKUP(SUBSTITUTE($E6,"V2N","V2S"),$AU$3:$AW$3,$AU$6:$AW$6),0)*1,IF(AND(N6=0,O6=0,P6=0),IFERROR(XLOOKUP(SUBSTITUTE($E6,"V2N","V2S"),$AU$3:$AW$3,$AU$6:$AW$6),0)*1,IF(AND(M6=0,N6=0,O6=0),IFERROR(XLOOKUP(SUBSTITUTE($E6,"V2N","V2S"),$AU$3:$AW$3,$AU$6:$AW$6),0)*1,IFERROR(AVERAGEIF(Q6:S6,"&gt;0"),IFERROR(XLOOKUP(SUBSTITUTE($E6,"V2N","V2S"),$AU$3:$AW$3,$AU$6:$AW$6),0))))))))</x:f>
        <x:v>210244.04761904763</x:v>
      </x:c>
      <x:c r="AI6" s="62" t="n">
        <x:f>IF(AND(U6&lt;&gt;"",U6&lt;&gt;0),U6,IF(AND(R6=0,S6=0,T6=0),IFERROR(XLOOKUP(SUBSTITUTE($E6,"V2N","V2S"),$AU$3:$AW$3,$AU$6:$AW$6),0)*0.5,IF(AND(Q6=0,R6=0,S6=0),IFERROR(XLOOKUP(SUBSTITUTE($E6,"V2N","V2S"),$AU$3:$AW$3,$AU$6:$AW$6),0)*0.75,IF(AND(P6=0,Q6=0,R6=0),IFERROR(XLOOKUP(SUBSTITUTE($E6,"V2N","V2S"),$AU$3:$AW$3,$AU$6:$AW$6),0)*1,IF(AND(O6=0,P6=0,Q6=0),IFERROR(XLOOKUP(SUBSTITUTE($E6,"V2N","V2S"),$AU$3:$AW$3,$AU$6:$AW$6),0)*1,IF(AND(N6=0,O6=0,P6=0),IFERROR(XLOOKUP(SUBSTITUTE($E6,"V2N","V2S"),$AU$3:$AW$3,$AU$6:$AW$6),0)*1,IF(AND(M6=0,N6=0,O6=0),IFERROR(XLOOKUP(SUBSTITUTE($E6,"V2N","V2S"),$AU$3:$AW$3,$AU$6:$AW$6),0)*1,IFERROR(AVERAGEIF(R6:T6,"&gt;0"),IFERROR(XLOOKUP(SUBSTITUTE($E6,"V2N","V2S"),$AU$3:$AW$3,$AU$6:$AW$6),0)))))))))</x:f>
        <x:v>210244.04761904763</x:v>
      </x:c>
      <x:c r="AJ6" s="62" t="n">
        <x:f>IF(AND(V6&lt;&gt;"",V6&lt;&gt;0),V6,IF(AND(S6=0,T6=0,U6=0),IFERROR(XLOOKUP(SUBSTITUTE($E6,"V2N","V2S"),$AU$3:$AW$3,$AU$6:$AW$6),0)*0.5,IF(AND(R6=0,S6=0,T6=0),IFERROR(XLOOKUP(SUBSTITUTE($E6,"V2N","V2S"),$AU$3:$AW$3,$AU$6:$AW$6),0)*0.75,IF(AND(Q6=0,R6=0,S6=0),IFERROR(XLOOKUP(SUBSTITUTE($E6,"V2N","V2S"),$AU$3:$AW$3,$AU$6:$AW$6),0)*1,IF(AND(P6=0,Q6=0,R6=0),IFERROR(XLOOKUP(SUBSTITUTE($E6,"V2N","V2S"),$AU$3:$AW$3,$AU$6:$AW$6),0)*1,IF(AND(O6=0,P6=0,Q6=0),IFERROR(XLOOKUP(SUBSTITUTE($E6,"V2N","V2S"),$AU$3:$AW$3,$AU$6:$AW$6),0)*1,IF(AND(N6=0,O6=0,P6=0),IFERROR(XLOOKUP(SUBSTITUTE($E6,"V2N","V2S"),$AU$3:$AW$3,$AU$6:$AW$6),0)*1,IF(AND(M6=0,N6=0,O6=0),IFERROR(XLOOKUP(SUBSTITUTE($E6,"V2N","V2S"),$AU$3:$AW$3,$AU$6:$AW$6),0)*1,IFERROR(AVERAGEIF(S6:U6,"&gt;0"),IFERROR(XLOOKUP(SUBSTITUTE($E6,"V2N","V2S"),$AU$3:$AW$3,$AU$6:$AW$6),0))))))))))</x:f>
        <x:v>210244.04761904763</x:v>
      </x:c>
      <x:c r="AK6" s="62" t="n">
        <x:f>IF(AND(W6&lt;&gt;"",W6&lt;&gt;0),W6,IF(AND(T6=0,U6=0,V6=0),IFERROR(XLOOKUP(SUBSTITUTE($E6,"V2N","V2S"),$AU$3:$AW$3,$AU$6:$AW$6),0)*0.5,IF(AND(S6=0,T6=0,U6=0),IFERROR(XLOOKUP(SUBSTITUTE($E6,"V2N","V2S"),$AU$3:$AW$3,$AU$6:$AW$6),0)*0.75,IF(AND(R6=0,S6=0,T6=0),IFERROR(XLOOKUP(SUBSTITUTE($E6,"V2N","V2S"),$AU$3:$AW$3,$AU$6:$AW$6),0)*1,IF(AND(Q6=0,R6=0,S6=0),IFERROR(XLOOKUP(SUBSTITUTE($E6,"V2N","V2S"),$AU$3:$AW$3,$AU$6:$AW$6),0)*1,IF(AND(P6=0,Q6=0,R6=0),IFERROR(XLOOKUP(SUBSTITUTE($E6,"V2N","V2S"),$AU$3:$AW$3,$AU$6:$AW$6),0)*1,IF(AND(O6=0,P6=0,Q6=0),IFERROR(XLOOKUP(SUBSTITUTE($E6,"V2N","V2S"),$AU$3:$AW$3,$AU$6:$AW$6),0)*1,IF(AND(N6=0,O6=0,P6=0),IFERROR(XLOOKUP(SUBSTITUTE($E6,"V2N","V2S"),$AU$3:$AW$3,$AU$6:$AW$6),0)*1,IF(AND(M6=0,N6=0,O6=0),IFERROR(XLOOKUP(SUBSTITUTE($E6,"V2N","V2S"),$AU$3:$AW$3,$AU$6:$AW$6),0)*1,IFERROR(AVERAGEIF(T6:V6,"&gt;0"),IFERROR(XLOOKUP(SUBSTITUTE($E6,"V2N","V2S"),$AU$3:$AW$3,$AU$6:$AW$6),0)))))))))))</x:f>
        <x:v>210244.04761904763</x:v>
      </x:c>
      <x:c r="AL6" s="62" t="n">
        <x:f>IF(AND(X6&lt;&gt;"",X6&lt;&gt;0),X6,IF(AND(U6=0,V6=0,W6=0),IFERROR(XLOOKUP(SUBSTITUTE($E6,"V2N","V2S"),$AU$3:$AW$3,$AU$6:$AW$6),0)*0.5,IF(AND(T6=0,U6=0,V6=0),IFERROR(XLOOKUP(SUBSTITUTE($E6,"V2N","V2S"),$AU$3:$AW$3,$AU$6:$AW$6),0)*0.75,IF(AND(S6=0,T6=0,U6=0),IFERROR(XLOOKUP(SUBSTITUTE($E6,"V2N","V2S"),$AU$3:$AW$3,$AU$6:$AW$6),0)*1,IF(AND(R6=0,S6=0,T6=0),IFERROR(XLOOKUP(SUBSTITUTE($E6,"V2N","V2S"),$AU$3:$AW$3,$AU$6:$AW$6),0)*1,IF(AND(Q6=0,R6=0,S6=0),IFERROR(XLOOKUP(SUBSTITUTE($E6,"V2N","V2S"),$AU$3:$AW$3,$AU$6:$AW$6),0)*1,IF(AND(P6=0,Q6=0,R6=0),IFERROR(XLOOKUP(SUBSTITUTE($E6,"V2N","V2S"),$AU$3:$AW$3,$AU$6:$AW$6),0)*1,IF(AND(O6=0,P6=0,Q6=0),IFERROR(XLOOKUP(SUBSTITUTE($E6,"V2N","V2S"),$AU$3:$AW$3,$AU$6:$AW$6),0)*1,IF(AND(N6=0,O6=0,P6=0),IFERROR(XLOOKUP(SUBSTITUTE($E6,"V2N","V2S"),$AU$3:$AW$3,$AU$6:$AW$6),0)*1,IF(AND(M6=0,N6=0,O6=0),IFERROR(XLOOKUP(SUBSTITUTE($E6,"V2N","V2S"),$AU$3:$AW$3,$AU$6:$AW$6),0)*1,IFERROR(AVERAGEIF(U6:W6,"&gt;0"),IFERROR(XLOOKUP(SUBSTITUTE($E6,"V2N","V2S"),$AU$3:$AW$3,$AU$6:$AW$6),0))))))))))))</x:f>
        <x:v>210244.04761904763</x:v>
      </x:c>
      <x:c r="AN6" s="13"/>
      <x:c r="AO6" s="2"/>
      <x:c r="AP6" s="3"/>
      <x:c r="AQ6" s="3"/>
      <x:c r="AR6" s="1"/>
      <x:c r="AS6" s="19" t="s">
        <x:v>35</x:v>
      </x:c>
      <x:c r="AU6" s="1">
        <x:v>823738.88888888888</x:v>
      </x:c>
      <x:c r="AV6" s="1">
        <x:v>420488.09523809527</x:v>
      </x:c>
      <x:c r="AW6" s="20">
        <x:v>144971.01449275363</x:v>
      </x:c>
    </x:row>
    <x:row r="7" ht="14.649999618530273">
      <x:c r="A7" s="11"/>
      <x:c r="B7" s="2" t="s">
        <x:v>36</x:v>
      </x:c>
      <x:c r="C7" s="12">
        <x:v>45808</x:v>
      </x:c>
      <x:c r="D7" s="2" t="s">
        <x:v>29</x:v>
      </x:c>
      <x:c r="E7" s="2" t="s">
        <x:v>27</x:v>
      </x:c>
      <x:c r="F7" s="2" t="s">
        <x:v>30</x:v>
      </x:c>
      <x:c r="G7" s="13">
        <x:v>3897599.9999999991</x:v>
      </x:c>
      <x:c r="H7" s="13">
        <x:v>324799.99999999994</x:v>
      </x:c>
      <x:c r="I7" s="14">
        <x:v>0.23091133004926112</x:v>
      </x:c>
      <x:c r="J7" s="15">
        <x:v>3.3333333333333335</x:v>
      </x:c>
      <x:c r="K7" s="13">
        <x:v>1082666.6666666665</x:v>
      </x:c>
      <x:c r="L7" s="13">
        <x:v>250000</x:v>
      </x:c>
      <x:c r="M7" s="13">
        <x:v>200000</x:v>
      </x:c>
      <x:c r="N7" s="13">
        <x:v>50000</x:v>
      </x:c>
      <x:c r="O7" s="13">
        <x:v>0</x:v>
      </x:c>
      <x:c r="P7" s="16"/>
      <x:c r="Q7" s="16"/>
      <x:c r="R7" s="16"/>
      <x:c r="S7" s="16"/>
      <x:c r="T7" s="16"/>
      <x:c r="U7" s="16"/>
      <x:c r="V7" s="16"/>
      <x:c r="W7" s="16"/>
      <x:c r="X7" s="16"/>
      <x:c r="Z7" s="64" t="n">
        <x:f>SUM(AA7:AL7)</x:f>
        <x:v>1057398.5507246377</x:v>
      </x:c>
      <x:c r="AA7" s="62" t="n">
        <x:f>IF(AND(M7&lt;&gt;"",M7&lt;&gt;0),M7,IFERROR(XLOOKUP(SUBSTITUTE($E7,"V2N","V2S"),$AU$3:$AW$3,$AU$6:$AW$6),0))</x:f>
        <x:v>200000</x:v>
      </x:c>
      <x:c r="AB7" s="62" t="n">
        <x:f>IF(AND(N7&lt;&gt;"",N7&lt;&gt;0),N7,IFERROR(AVERAGEIF(M7:M7,"&gt;0"),IFERROR(XLOOKUP(SUBSTITUTE($E7,"V2N","V2S"),$AU$3:$AW$3,$AU$6:$AW$6),0)))</x:f>
        <x:v>50000</x:v>
      </x:c>
      <x:c r="AC7" s="62" t="n">
        <x:f>IF(AND(O7&lt;&gt;"",O7&lt;&gt;0),O7,IFERROR(AVERAGEIF(M7:N7,"&gt;0"),IFERROR(XLOOKUP(SUBSTITUTE($E7,"V2N","V2S"),$AU$3:$AW$3,$AU$6:$AW$6),0)))</x:f>
        <x:v>125000</x:v>
      </x:c>
      <x:c r="AD7" s="62" t="n">
        <x:f>IF(AND(P7&lt;&gt;"",P7&lt;&gt;0),P7,IF(AND(M7=0,N7=0,O7=0),IFERROR(XLOOKUP(SUBSTITUTE($E7,"V2N","V2S"),$AU$3:$AW$3,$AU$6:$AW$6),0)*0.5,IFERROR(AVERAGEIF(M7:O7,"&gt;0"),IFERROR(XLOOKUP(SUBSTITUTE($E7,"V2N","V2S"),$AU$3:$AW$3,$AU$6:$AW$6),0))))</x:f>
        <x:v>125000</x:v>
      </x:c>
      <x:c r="AE7" s="62" t="n">
        <x:f>IF(AND(Q7&lt;&gt;"",Q7&lt;&gt;0),Q7,IF(AND(N7=0,O7=0,P7=0),IFERROR(XLOOKUP(SUBSTITUTE($E7,"V2N","V2S"),$AU$3:$AW$3,$AU$6:$AW$6),0)*0.5,IF(AND(M7=0,N7=0,O7=0),IFERROR(XLOOKUP(SUBSTITUTE($E7,"V2N","V2S"),$AU$3:$AW$3,$AU$6:$AW$6),0)*0.75,IFERROR(AVERAGEIF(N7:P7,"&gt;0"),IFERROR(XLOOKUP(SUBSTITUTE($E7,"V2N","V2S"),$AU$3:$AW$3,$AU$6:$AW$6),0)))))</x:f>
        <x:v>50000</x:v>
      </x:c>
      <x:c r="AF7" s="62" t="n">
        <x:f>IF(AND(R7&lt;&gt;"",R7&lt;&gt;0),R7,IF(AND(O7=0,P7=0,Q7=0),IFERROR(XLOOKUP(SUBSTITUTE($E7,"V2N","V2S"),$AU$3:$AW$3,$AU$6:$AW$6),0)*0.5,IF(AND(N7=0,O7=0,P7=0),IFERROR(XLOOKUP(SUBSTITUTE($E7,"V2N","V2S"),$AU$3:$AW$3,$AU$6:$AW$6),0)*0.75,IF(AND(M7=0,N7=0,O7=0),IFERROR(XLOOKUP(SUBSTITUTE($E7,"V2N","V2S"),$AU$3:$AW$3,$AU$6:$AW$6),0)*1,IFERROR(AVERAGEIF(O7:Q7,"&gt;0"),IFERROR(XLOOKUP(SUBSTITUTE($E7,"V2N","V2S"),$AU$3:$AW$3,$AU$6:$AW$6),0))))))</x:f>
        <x:v>72485.50724637682</x:v>
      </x:c>
      <x:c r="AG7" s="62" t="n">
        <x:f>IF(AND(S7&lt;&gt;"",S7&lt;&gt;0),S7,IF(AND(P7=0,Q7=0,R7=0),IFERROR(XLOOKUP(SUBSTITUTE($E7,"V2N","V2S"),$AU$3:$AW$3,$AU$6:$AW$6),0)*0.5,IF(AND(O7=0,P7=0,Q7=0),IFERROR(XLOOKUP(SUBSTITUTE($E7,"V2N","V2S"),$AU$3:$AW$3,$AU$6:$AW$6),0)*0.75,IF(AND(N7=0,O7=0,P7=0),IFERROR(XLOOKUP(SUBSTITUTE($E7,"V2N","V2S"),$AU$3:$AW$3,$AU$6:$AW$6),0)*1,IF(AND(M7=0,N7=0,O7=0),IFERROR(XLOOKUP(SUBSTITUTE($E7,"V2N","V2S"),$AU$3:$AW$3,$AU$6:$AW$6),0)*1,IFERROR(AVERAGEIF(P7:R7,"&gt;0"),IFERROR(XLOOKUP(SUBSTITUTE($E7,"V2N","V2S"),$AU$3:$AW$3,$AU$6:$AW$6),0)))))))</x:f>
        <x:v>72485.50724637682</x:v>
      </x:c>
      <x:c r="AH7" s="62" t="n">
        <x:f>IF(AND(T7&lt;&gt;"",T7&lt;&gt;0),T7,IF(AND(Q7=0,R7=0,S7=0),IFERROR(XLOOKUP(SUBSTITUTE($E7,"V2N","V2S"),$AU$3:$AW$3,$AU$6:$AW$6),0)*0.5,IF(AND(P7=0,Q7=0,R7=0),IFERROR(XLOOKUP(SUBSTITUTE($E7,"V2N","V2S"),$AU$3:$AW$3,$AU$6:$AW$6),0)*0.75,IF(AND(O7=0,P7=0,Q7=0),IFERROR(XLOOKUP(SUBSTITUTE($E7,"V2N","V2S"),$AU$3:$AW$3,$AU$6:$AW$6),0)*1,IF(AND(N7=0,O7=0,P7=0),IFERROR(XLOOKUP(SUBSTITUTE($E7,"V2N","V2S"),$AU$3:$AW$3,$AU$6:$AW$6),0)*1,IF(AND(M7=0,N7=0,O7=0),IFERROR(XLOOKUP(SUBSTITUTE($E7,"V2N","V2S"),$AU$3:$AW$3,$AU$6:$AW$6),0)*1,IFERROR(AVERAGEIF(Q7:S7,"&gt;0"),IFERROR(XLOOKUP(SUBSTITUTE($E7,"V2N","V2S"),$AU$3:$AW$3,$AU$6:$AW$6),0))))))))</x:f>
        <x:v>72485.50724637682</x:v>
      </x:c>
      <x:c r="AI7" s="62" t="n">
        <x:f>IF(AND(U7&lt;&gt;"",U7&lt;&gt;0),U7,IF(AND(R7=0,S7=0,T7=0),IFERROR(XLOOKUP(SUBSTITUTE($E7,"V2N","V2S"),$AU$3:$AW$3,$AU$6:$AW$6),0)*0.5,IF(AND(Q7=0,R7=0,S7=0),IFERROR(XLOOKUP(SUBSTITUTE($E7,"V2N","V2S"),$AU$3:$AW$3,$AU$6:$AW$6),0)*0.75,IF(AND(P7=0,Q7=0,R7=0),IFERROR(XLOOKUP(SUBSTITUTE($E7,"V2N","V2S"),$AU$3:$AW$3,$AU$6:$AW$6),0)*1,IF(AND(O7=0,P7=0,Q7=0),IFERROR(XLOOKUP(SUBSTITUTE($E7,"V2N","V2S"),$AU$3:$AW$3,$AU$6:$AW$6),0)*1,IF(AND(N7=0,O7=0,P7=0),IFERROR(XLOOKUP(SUBSTITUTE($E7,"V2N","V2S"),$AU$3:$AW$3,$AU$6:$AW$6),0)*1,IF(AND(M7=0,N7=0,O7=0),IFERROR(XLOOKUP(SUBSTITUTE($E7,"V2N","V2S"),$AU$3:$AW$3,$AU$6:$AW$6),0)*1,IFERROR(AVERAGEIF(R7:T7,"&gt;0"),IFERROR(XLOOKUP(SUBSTITUTE($E7,"V2N","V2S"),$AU$3:$AW$3,$AU$6:$AW$6),0)))))))))</x:f>
        <x:v>72485.50724637682</x:v>
      </x:c>
      <x:c r="AJ7" s="62" t="n">
        <x:f>IF(AND(V7&lt;&gt;"",V7&lt;&gt;0),V7,IF(AND(S7=0,T7=0,U7=0),IFERROR(XLOOKUP(SUBSTITUTE($E7,"V2N","V2S"),$AU$3:$AW$3,$AU$6:$AW$6),0)*0.5,IF(AND(R7=0,S7=0,T7=0),IFERROR(XLOOKUP(SUBSTITUTE($E7,"V2N","V2S"),$AU$3:$AW$3,$AU$6:$AW$6),0)*0.75,IF(AND(Q7=0,R7=0,S7=0),IFERROR(XLOOKUP(SUBSTITUTE($E7,"V2N","V2S"),$AU$3:$AW$3,$AU$6:$AW$6),0)*1,IF(AND(P7=0,Q7=0,R7=0),IFERROR(XLOOKUP(SUBSTITUTE($E7,"V2N","V2S"),$AU$3:$AW$3,$AU$6:$AW$6),0)*1,IF(AND(O7=0,P7=0,Q7=0),IFERROR(XLOOKUP(SUBSTITUTE($E7,"V2N","V2S"),$AU$3:$AW$3,$AU$6:$AW$6),0)*1,IF(AND(N7=0,O7=0,P7=0),IFERROR(XLOOKUP(SUBSTITUTE($E7,"V2N","V2S"),$AU$3:$AW$3,$AU$6:$AW$6),0)*1,IF(AND(M7=0,N7=0,O7=0),IFERROR(XLOOKUP(SUBSTITUTE($E7,"V2N","V2S"),$AU$3:$AW$3,$AU$6:$AW$6),0)*1,IFERROR(AVERAGEIF(S7:U7,"&gt;0"),IFERROR(XLOOKUP(SUBSTITUTE($E7,"V2N","V2S"),$AU$3:$AW$3,$AU$6:$AW$6),0))))))))))</x:f>
        <x:v>72485.50724637682</x:v>
      </x:c>
      <x:c r="AK7" s="62" t="n">
        <x:f>IF(AND(W7&lt;&gt;"",W7&lt;&gt;0),W7,IF(AND(T7=0,U7=0,V7=0),IFERROR(XLOOKUP(SUBSTITUTE($E7,"V2N","V2S"),$AU$3:$AW$3,$AU$6:$AW$6),0)*0.5,IF(AND(S7=0,T7=0,U7=0),IFERROR(XLOOKUP(SUBSTITUTE($E7,"V2N","V2S"),$AU$3:$AW$3,$AU$6:$AW$6),0)*0.75,IF(AND(R7=0,S7=0,T7=0),IFERROR(XLOOKUP(SUBSTITUTE($E7,"V2N","V2S"),$AU$3:$AW$3,$AU$6:$AW$6),0)*1,IF(AND(Q7=0,R7=0,S7=0),IFERROR(XLOOKUP(SUBSTITUTE($E7,"V2N","V2S"),$AU$3:$AW$3,$AU$6:$AW$6),0)*1,IF(AND(P7=0,Q7=0,R7=0),IFERROR(XLOOKUP(SUBSTITUTE($E7,"V2N","V2S"),$AU$3:$AW$3,$AU$6:$AW$6),0)*1,IF(AND(O7=0,P7=0,Q7=0),IFERROR(XLOOKUP(SUBSTITUTE($E7,"V2N","V2S"),$AU$3:$AW$3,$AU$6:$AW$6),0)*1,IF(AND(N7=0,O7=0,P7=0),IFERROR(XLOOKUP(SUBSTITUTE($E7,"V2N","V2S"),$AU$3:$AW$3,$AU$6:$AW$6),0)*1,IF(AND(M7=0,N7=0,O7=0),IFERROR(XLOOKUP(SUBSTITUTE($E7,"V2N","V2S"),$AU$3:$AW$3,$AU$6:$AW$6),0)*1,IFERROR(AVERAGEIF(T7:V7,"&gt;0"),IFERROR(XLOOKUP(SUBSTITUTE($E7,"V2N","V2S"),$AU$3:$AW$3,$AU$6:$AW$6),0)))))))))))</x:f>
        <x:v>72485.50724637682</x:v>
      </x:c>
      <x:c r="AL7" s="62" t="n">
        <x:f>IF(AND(X7&lt;&gt;"",X7&lt;&gt;0),X7,IF(AND(U7=0,V7=0,W7=0),IFERROR(XLOOKUP(SUBSTITUTE($E7,"V2N","V2S"),$AU$3:$AW$3,$AU$6:$AW$6),0)*0.5,IF(AND(T7=0,U7=0,V7=0),IFERROR(XLOOKUP(SUBSTITUTE($E7,"V2N","V2S"),$AU$3:$AW$3,$AU$6:$AW$6),0)*0.75,IF(AND(S7=0,T7=0,U7=0),IFERROR(XLOOKUP(SUBSTITUTE($E7,"V2N","V2S"),$AU$3:$AW$3,$AU$6:$AW$6),0)*1,IF(AND(R7=0,S7=0,T7=0),IFERROR(XLOOKUP(SUBSTITUTE($E7,"V2N","V2S"),$AU$3:$AW$3,$AU$6:$AW$6),0)*1,IF(AND(Q7=0,R7=0,S7=0),IFERROR(XLOOKUP(SUBSTITUTE($E7,"V2N","V2S"),$AU$3:$AW$3,$AU$6:$AW$6),0)*1,IF(AND(P7=0,Q7=0,R7=0),IFERROR(XLOOKUP(SUBSTITUTE($E7,"V2N","V2S"),$AU$3:$AW$3,$AU$6:$AW$6),0)*1,IF(AND(O7=0,P7=0,Q7=0),IFERROR(XLOOKUP(SUBSTITUTE($E7,"V2N","V2S"),$AU$3:$AW$3,$AU$6:$AW$6),0)*1,IF(AND(N7=0,O7=0,P7=0),IFERROR(XLOOKUP(SUBSTITUTE($E7,"V2N","V2S"),$AU$3:$AW$3,$AU$6:$AW$6),0)*1,IF(AND(M7=0,N7=0,O7=0),IFERROR(XLOOKUP(SUBSTITUTE($E7,"V2N","V2S"),$AU$3:$AW$3,$AU$6:$AW$6),0)*1,IFERROR(AVERAGEIF(U7:W7,"&gt;0"),IFERROR(XLOOKUP(SUBSTITUTE($E7,"V2N","V2S"),$AU$3:$AW$3,$AU$6:$AW$6),0))))))))))))</x:f>
        <x:v>72485.50724637682</x:v>
      </x:c>
      <x:c r="AN7" s="13"/>
      <x:c r="AO7" s="2"/>
      <x:c r="AP7" s="3"/>
      <x:c r="AQ7" s="3"/>
      <x:c r="AR7" s="1"/>
      <x:c r="AS7" s="23"/>
      <x:c r="AT7" s="24"/>
      <x:c r="AU7" s="25"/>
      <x:c r="AV7" s="25"/>
      <x:c r="AW7" s="26"/>
    </x:row>
    <x:row r="8">
      <x:c r="A8" s="11"/>
      <x:c r="B8" s="2" t="s">
        <x:v>37</x:v>
      </x:c>
      <x:c r="C8" s="12">
        <x:v>45610</x:v>
      </x:c>
      <x:c r="D8" s="2" t="s">
        <x:v>29</x:v>
      </x:c>
      <x:c r="E8" s="2" t="s">
        <x:v>25</x:v>
      </x:c>
      <x:c r="F8" s="2" t="s">
        <x:v>30</x:v>
      </x:c>
      <x:c r="G8" s="13">
        <x:v>13919999.999999996</x:v>
      </x:c>
      <x:c r="H8" s="13">
        <x:v>1159999.9999999998</x:v>
      </x:c>
      <x:c r="I8" s="14">
        <x:v>2.1955603448275864</x:v>
      </x:c>
      <x:c r="J8" s="15">
        <x:v>3.3333333333333335</x:v>
      </x:c>
      <x:c r="K8" s="13">
        <x:v>3866666.666666666</x:v>
      </x:c>
      <x:c r="L8" s="13">
        <x:v>8489500</x:v>
      </x:c>
      <x:c r="M8" s="13">
        <x:v>2132500</x:v>
      </x:c>
      <x:c r="N8" s="13">
        <x:v>4225000</x:v>
      </x:c>
      <x:c r="O8" s="13">
        <x:v>2132000</x:v>
      </x:c>
      <x:c r="P8" s="16"/>
      <x:c r="Q8" s="16"/>
      <x:c r="R8" s="16"/>
      <x:c r="S8" s="16"/>
      <x:c r="T8" s="16"/>
      <x:c r="U8" s="16"/>
      <x:c r="V8" s="16"/>
      <x:c r="W8" s="16"/>
      <x:c r="X8" s="16"/>
      <x:c r="Z8" s="64" t="n">
        <x:f>SUM(AA8:AL8)</x:f>
        <x:v>19101050</x:v>
      </x:c>
      <x:c r="AA8" s="62" t="n">
        <x:f>IF(AND(M8&lt;&gt;"",M8&lt;&gt;0),M8,IFERROR(XLOOKUP(SUBSTITUTE($E8,"V2N","V2S"),$AU$3:$AW$3,$AU$6:$AW$6),0))</x:f>
        <x:v>2132500</x:v>
      </x:c>
      <x:c r="AB8" s="62" t="n">
        <x:f>IF(AND(N8&lt;&gt;"",N8&lt;&gt;0),N8,IFERROR(AVERAGEIF(M8:M8,"&gt;0"),IFERROR(XLOOKUP(SUBSTITUTE($E8,"V2N","V2S"),$AU$3:$AW$3,$AU$6:$AW$6),0)))</x:f>
        <x:v>4225000</x:v>
      </x:c>
      <x:c r="AC8" s="62" t="n">
        <x:f>IF(AND(O8&lt;&gt;"",O8&lt;&gt;0),O8,IFERROR(AVERAGEIF(M8:N8,"&gt;0"),IFERROR(XLOOKUP(SUBSTITUTE($E8,"V2N","V2S"),$AU$3:$AW$3,$AU$6:$AW$6),0)))</x:f>
        <x:v>2132000</x:v>
      </x:c>
      <x:c r="AD8" s="62" t="n">
        <x:f>IF(AND(P8&lt;&gt;"",P8&lt;&gt;0),P8,IF(AND(M8=0,N8=0,O8=0),IFERROR(XLOOKUP(SUBSTITUTE($E8,"V2N","V2S"),$AU$3:$AW$3,$AU$6:$AW$6),0)*0.5,IFERROR(AVERAGEIF(M8:O8,"&gt;0"),IFERROR(XLOOKUP(SUBSTITUTE($E8,"V2N","V2S"),$AU$3:$AW$3,$AU$6:$AW$6),0))))</x:f>
        <x:v>2829833.3333333335</x:v>
      </x:c>
      <x:c r="AE8" s="62" t="n">
        <x:f>IF(AND(Q8&lt;&gt;"",Q8&lt;&gt;0),Q8,IF(AND(N8=0,O8=0,P8=0),IFERROR(XLOOKUP(SUBSTITUTE($E8,"V2N","V2S"),$AU$3:$AW$3,$AU$6:$AW$6),0)*0.5,IF(AND(M8=0,N8=0,O8=0),IFERROR(XLOOKUP(SUBSTITUTE($E8,"V2N","V2S"),$AU$3:$AW$3,$AU$6:$AW$6),0)*0.75,IFERROR(AVERAGEIF(N8:P8,"&gt;0"),IFERROR(XLOOKUP(SUBSTITUTE($E8,"V2N","V2S"),$AU$3:$AW$3,$AU$6:$AW$6),0)))))</x:f>
        <x:v>3178500</x:v>
      </x:c>
      <x:c r="AF8" s="62" t="n">
        <x:f>IF(AND(R8&lt;&gt;"",R8&lt;&gt;0),R8,IF(AND(O8=0,P8=0,Q8=0),IFERROR(XLOOKUP(SUBSTITUTE($E8,"V2N","V2S"),$AU$3:$AW$3,$AU$6:$AW$6),0)*0.5,IF(AND(N8=0,O8=0,P8=0),IFERROR(XLOOKUP(SUBSTITUTE($E8,"V2N","V2S"),$AU$3:$AW$3,$AU$6:$AW$6),0)*0.75,IF(AND(M8=0,N8=0,O8=0),IFERROR(XLOOKUP(SUBSTITUTE($E8,"V2N","V2S"),$AU$3:$AW$3,$AU$6:$AW$6),0)*1,IFERROR(AVERAGEIF(O8:Q8,"&gt;0"),IFERROR(XLOOKUP(SUBSTITUTE($E8,"V2N","V2S"),$AU$3:$AW$3,$AU$6:$AW$6),0))))))</x:f>
        <x:v>2132000</x:v>
      </x:c>
      <x:c r="AG8" s="62" t="n">
        <x:f>IF(AND(S8&lt;&gt;"",S8&lt;&gt;0),S8,IF(AND(P8=0,Q8=0,R8=0),IFERROR(XLOOKUP(SUBSTITUTE($E8,"V2N","V2S"),$AU$3:$AW$3,$AU$6:$AW$6),0)*0.5,IF(AND(O8=0,P8=0,Q8=0),IFERROR(XLOOKUP(SUBSTITUTE($E8,"V2N","V2S"),$AU$3:$AW$3,$AU$6:$AW$6),0)*0.75,IF(AND(N8=0,O8=0,P8=0),IFERROR(XLOOKUP(SUBSTITUTE($E8,"V2N","V2S"),$AU$3:$AW$3,$AU$6:$AW$6),0)*1,IF(AND(M8=0,N8=0,O8=0),IFERROR(XLOOKUP(SUBSTITUTE($E8,"V2N","V2S"),$AU$3:$AW$3,$AU$6:$AW$6),0)*1,IFERROR(AVERAGEIF(P8:R8,"&gt;0"),IFERROR(XLOOKUP(SUBSTITUTE($E8,"V2N","V2S"),$AU$3:$AW$3,$AU$6:$AW$6),0)))))))</x:f>
        <x:v>411869.44444444444</x:v>
      </x:c>
      <x:c r="AH8" s="62" t="n">
        <x:f>IF(AND(T8&lt;&gt;"",T8&lt;&gt;0),T8,IF(AND(Q8=0,R8=0,S8=0),IFERROR(XLOOKUP(SUBSTITUTE($E8,"V2N","V2S"),$AU$3:$AW$3,$AU$6:$AW$6),0)*0.5,IF(AND(P8=0,Q8=0,R8=0),IFERROR(XLOOKUP(SUBSTITUTE($E8,"V2N","V2S"),$AU$3:$AW$3,$AU$6:$AW$6),0)*0.75,IF(AND(O8=0,P8=0,Q8=0),IFERROR(XLOOKUP(SUBSTITUTE($E8,"V2N","V2S"),$AU$3:$AW$3,$AU$6:$AW$6),0)*1,IF(AND(N8=0,O8=0,P8=0),IFERROR(XLOOKUP(SUBSTITUTE($E8,"V2N","V2S"),$AU$3:$AW$3,$AU$6:$AW$6),0)*1,IF(AND(M8=0,N8=0,O8=0),IFERROR(XLOOKUP(SUBSTITUTE($E8,"V2N","V2S"),$AU$3:$AW$3,$AU$6:$AW$6),0)*1,IFERROR(AVERAGEIF(Q8:S8,"&gt;0"),IFERROR(XLOOKUP(SUBSTITUTE($E8,"V2N","V2S"),$AU$3:$AW$3,$AU$6:$AW$6),0))))))))</x:f>
        <x:v>411869.44444444444</x:v>
      </x:c>
      <x:c r="AI8" s="62" t="n">
        <x:f>IF(AND(U8&lt;&gt;"",U8&lt;&gt;0),U8,IF(AND(R8=0,S8=0,T8=0),IFERROR(XLOOKUP(SUBSTITUTE($E8,"V2N","V2S"),$AU$3:$AW$3,$AU$6:$AW$6),0)*0.5,IF(AND(Q8=0,R8=0,S8=0),IFERROR(XLOOKUP(SUBSTITUTE($E8,"V2N","V2S"),$AU$3:$AW$3,$AU$6:$AW$6),0)*0.75,IF(AND(P8=0,Q8=0,R8=0),IFERROR(XLOOKUP(SUBSTITUTE($E8,"V2N","V2S"),$AU$3:$AW$3,$AU$6:$AW$6),0)*1,IF(AND(O8=0,P8=0,Q8=0),IFERROR(XLOOKUP(SUBSTITUTE($E8,"V2N","V2S"),$AU$3:$AW$3,$AU$6:$AW$6),0)*1,IF(AND(N8=0,O8=0,P8=0),IFERROR(XLOOKUP(SUBSTITUTE($E8,"V2N","V2S"),$AU$3:$AW$3,$AU$6:$AW$6),0)*1,IF(AND(M8=0,N8=0,O8=0),IFERROR(XLOOKUP(SUBSTITUTE($E8,"V2N","V2S"),$AU$3:$AW$3,$AU$6:$AW$6),0)*1,IFERROR(AVERAGEIF(R8:T8,"&gt;0"),IFERROR(XLOOKUP(SUBSTITUTE($E8,"V2N","V2S"),$AU$3:$AW$3,$AU$6:$AW$6),0)))))))))</x:f>
        <x:v>411869.44444444444</x:v>
      </x:c>
      <x:c r="AJ8" s="62" t="n">
        <x:f>IF(AND(V8&lt;&gt;"",V8&lt;&gt;0),V8,IF(AND(S8=0,T8=0,U8=0),IFERROR(XLOOKUP(SUBSTITUTE($E8,"V2N","V2S"),$AU$3:$AW$3,$AU$6:$AW$6),0)*0.5,IF(AND(R8=0,S8=0,T8=0),IFERROR(XLOOKUP(SUBSTITUTE($E8,"V2N","V2S"),$AU$3:$AW$3,$AU$6:$AW$6),0)*0.75,IF(AND(Q8=0,R8=0,S8=0),IFERROR(XLOOKUP(SUBSTITUTE($E8,"V2N","V2S"),$AU$3:$AW$3,$AU$6:$AW$6),0)*1,IF(AND(P8=0,Q8=0,R8=0),IFERROR(XLOOKUP(SUBSTITUTE($E8,"V2N","V2S"),$AU$3:$AW$3,$AU$6:$AW$6),0)*1,IF(AND(O8=0,P8=0,Q8=0),IFERROR(XLOOKUP(SUBSTITUTE($E8,"V2N","V2S"),$AU$3:$AW$3,$AU$6:$AW$6),0)*1,IF(AND(N8=0,O8=0,P8=0),IFERROR(XLOOKUP(SUBSTITUTE($E8,"V2N","V2S"),$AU$3:$AW$3,$AU$6:$AW$6),0)*1,IF(AND(M8=0,N8=0,O8=0),IFERROR(XLOOKUP(SUBSTITUTE($E8,"V2N","V2S"),$AU$3:$AW$3,$AU$6:$AW$6),0)*1,IFERROR(AVERAGEIF(S8:U8,"&gt;0"),IFERROR(XLOOKUP(SUBSTITUTE($E8,"V2N","V2S"),$AU$3:$AW$3,$AU$6:$AW$6),0))))))))))</x:f>
        <x:v>411869.44444444444</x:v>
      </x:c>
      <x:c r="AK8" s="62" t="n">
        <x:f>IF(AND(W8&lt;&gt;"",W8&lt;&gt;0),W8,IF(AND(T8=0,U8=0,V8=0),IFERROR(XLOOKUP(SUBSTITUTE($E8,"V2N","V2S"),$AU$3:$AW$3,$AU$6:$AW$6),0)*0.5,IF(AND(S8=0,T8=0,U8=0),IFERROR(XLOOKUP(SUBSTITUTE($E8,"V2N","V2S"),$AU$3:$AW$3,$AU$6:$AW$6),0)*0.75,IF(AND(R8=0,S8=0,T8=0),IFERROR(XLOOKUP(SUBSTITUTE($E8,"V2N","V2S"),$AU$3:$AW$3,$AU$6:$AW$6),0)*1,IF(AND(Q8=0,R8=0,S8=0),IFERROR(XLOOKUP(SUBSTITUTE($E8,"V2N","V2S"),$AU$3:$AW$3,$AU$6:$AW$6),0)*1,IF(AND(P8=0,Q8=0,R8=0),IFERROR(XLOOKUP(SUBSTITUTE($E8,"V2N","V2S"),$AU$3:$AW$3,$AU$6:$AW$6),0)*1,IF(AND(O8=0,P8=0,Q8=0),IFERROR(XLOOKUP(SUBSTITUTE($E8,"V2N","V2S"),$AU$3:$AW$3,$AU$6:$AW$6),0)*1,IF(AND(N8=0,O8=0,P8=0),IFERROR(XLOOKUP(SUBSTITUTE($E8,"V2N","V2S"),$AU$3:$AW$3,$AU$6:$AW$6),0)*1,IF(AND(M8=0,N8=0,O8=0),IFERROR(XLOOKUP(SUBSTITUTE($E8,"V2N","V2S"),$AU$3:$AW$3,$AU$6:$AW$6),0)*1,IFERROR(AVERAGEIF(T8:V8,"&gt;0"),IFERROR(XLOOKUP(SUBSTITUTE($E8,"V2N","V2S"),$AU$3:$AW$3,$AU$6:$AW$6),0)))))))))))</x:f>
        <x:v>411869.44444444444</x:v>
      </x:c>
      <x:c r="AL8" s="62" t="n">
        <x:f>IF(AND(X8&lt;&gt;"",X8&lt;&gt;0),X8,IF(AND(U8=0,V8=0,W8=0),IFERROR(XLOOKUP(SUBSTITUTE($E8,"V2N","V2S"),$AU$3:$AW$3,$AU$6:$AW$6),0)*0.5,IF(AND(T8=0,U8=0,V8=0),IFERROR(XLOOKUP(SUBSTITUTE($E8,"V2N","V2S"),$AU$3:$AW$3,$AU$6:$AW$6),0)*0.75,IF(AND(S8=0,T8=0,U8=0),IFERROR(XLOOKUP(SUBSTITUTE($E8,"V2N","V2S"),$AU$3:$AW$3,$AU$6:$AW$6),0)*1,IF(AND(R8=0,S8=0,T8=0),IFERROR(XLOOKUP(SUBSTITUTE($E8,"V2N","V2S"),$AU$3:$AW$3,$AU$6:$AW$6),0)*1,IF(AND(Q8=0,R8=0,S8=0),IFERROR(XLOOKUP(SUBSTITUTE($E8,"V2N","V2S"),$AU$3:$AW$3,$AU$6:$AW$6),0)*1,IF(AND(P8=0,Q8=0,R8=0),IFERROR(XLOOKUP(SUBSTITUTE($E8,"V2N","V2S"),$AU$3:$AW$3,$AU$6:$AW$6),0)*1,IF(AND(O8=0,P8=0,Q8=0),IFERROR(XLOOKUP(SUBSTITUTE($E8,"V2N","V2S"),$AU$3:$AW$3,$AU$6:$AW$6),0)*1,IF(AND(N8=0,O8=0,P8=0),IFERROR(XLOOKUP(SUBSTITUTE($E8,"V2N","V2S"),$AU$3:$AW$3,$AU$6:$AW$6),0)*1,IF(AND(M8=0,N8=0,O8=0),IFERROR(XLOOKUP(SUBSTITUTE($E8,"V2N","V2S"),$AU$3:$AW$3,$AU$6:$AW$6),0)*1,IFERROR(AVERAGEIF(U8:W8,"&gt;0"),IFERROR(XLOOKUP(SUBSTITUTE($E8,"V2N","V2S"),$AU$3:$AW$3,$AU$6:$AW$6),0))))))))))))</x:f>
        <x:v>411869.44444444444</x:v>
      </x:c>
      <x:c r="AN8" s="13"/>
      <x:c r="AO8" s="2"/>
      <x:c r="AP8" s="3"/>
      <x:c r="AQ8" s="3"/>
      <x:c r="AR8" s="1"/>
      <x:c r="AS8" s="7" t="s">
        <x:v>38</x:v>
      </x:c>
      <x:c r="AT8" s="8"/>
      <x:c r="AU8" s="8"/>
      <x:c r="AV8" s="27" t="s">
        <x:v>39</x:v>
      </x:c>
      <x:c r="AW8" s="1"/>
    </x:row>
    <x:row r="9">
      <x:c r="A9" s="11"/>
      <x:c r="B9" s="2" t="s">
        <x:v>40</x:v>
      </x:c>
      <x:c r="C9" s="12">
        <x:v>45808</x:v>
      </x:c>
      <x:c r="D9" s="2" t="s">
        <x:v>29</x:v>
      </x:c>
      <x:c r="E9" s="2" t="s">
        <x:v>26</x:v>
      </x:c>
      <x:c r="F9" s="2" t="s">
        <x:v>30</x:v>
      </x:c>
      <x:c r="G9" s="13">
        <x:v>3340799.9999999991</x:v>
      </x:c>
      <x:c r="H9" s="13">
        <x:v>278399.99999999994</x:v>
      </x:c>
      <x:c r="I9" s="14">
        <x:v>1.0668103448275863</x:v>
      </x:c>
      <x:c r="J9" s="15">
        <x:v>3.3333333333333335</x:v>
      </x:c>
      <x:c r="K9" s="13">
        <x:v>927999.99999999988</x:v>
      </x:c>
      <x:c r="L9" s="13">
        <x:v>990000</x:v>
      </x:c>
      <x:c r="M9" s="13">
        <x:v>200000</x:v>
      </x:c>
      <x:c r="N9" s="13">
        <x:v>690000</x:v>
      </x:c>
      <x:c r="O9" s="13">
        <x:v>100000</x:v>
      </x:c>
      <x:c r="P9" s="16"/>
      <x:c r="Q9" s="16"/>
      <x:c r="R9" s="16"/>
      <x:c r="S9" s="16"/>
      <x:c r="T9" s="16"/>
      <x:c r="U9" s="16"/>
      <x:c r="V9" s="16"/>
      <x:c r="W9" s="16"/>
      <x:c r="X9" s="16"/>
      <x:c r="Z9" s="64" t="n">
        <x:f>SUM(AA9:AL9)</x:f>
        <x:v>3076464.2857142854</x:v>
      </x:c>
      <x:c r="AA9" s="62" t="n">
        <x:f>IF(AND(M9&lt;&gt;"",M9&lt;&gt;0),M9,IFERROR(XLOOKUP(SUBSTITUTE($E9,"V2N","V2S"),$AU$3:$AW$3,$AU$6:$AW$6),0))</x:f>
        <x:v>200000</x:v>
      </x:c>
      <x:c r="AB9" s="62" t="n">
        <x:f>IF(AND(N9&lt;&gt;"",N9&lt;&gt;0),N9,IFERROR(AVERAGEIF(M9:M9,"&gt;0"),IFERROR(XLOOKUP(SUBSTITUTE($E9,"V2N","V2S"),$AU$3:$AW$3,$AU$6:$AW$6),0)))</x:f>
        <x:v>690000</x:v>
      </x:c>
      <x:c r="AC9" s="62" t="n">
        <x:f>IF(AND(O9&lt;&gt;"",O9&lt;&gt;0),O9,IFERROR(AVERAGEIF(M9:N9,"&gt;0"),IFERROR(XLOOKUP(SUBSTITUTE($E9,"V2N","V2S"),$AU$3:$AW$3,$AU$6:$AW$6),0)))</x:f>
        <x:v>100000</x:v>
      </x:c>
      <x:c r="AD9" s="62" t="n">
        <x:f>IF(AND(P9&lt;&gt;"",P9&lt;&gt;0),P9,IF(AND(M9=0,N9=0,O9=0),IFERROR(XLOOKUP(SUBSTITUTE($E9,"V2N","V2S"),$AU$3:$AW$3,$AU$6:$AW$6),0)*0.5,IFERROR(AVERAGEIF(M9:O9,"&gt;0"),IFERROR(XLOOKUP(SUBSTITUTE($E9,"V2N","V2S"),$AU$3:$AW$3,$AU$6:$AW$6),0))))</x:f>
        <x:v>330000</x:v>
      </x:c>
      <x:c r="AE9" s="62" t="n">
        <x:f>IF(AND(Q9&lt;&gt;"",Q9&lt;&gt;0),Q9,IF(AND(N9=0,O9=0,P9=0),IFERROR(XLOOKUP(SUBSTITUTE($E9,"V2N","V2S"),$AU$3:$AW$3,$AU$6:$AW$6),0)*0.5,IF(AND(M9=0,N9=0,O9=0),IFERROR(XLOOKUP(SUBSTITUTE($E9,"V2N","V2S"),$AU$3:$AW$3,$AU$6:$AW$6),0)*0.75,IFERROR(AVERAGEIF(N9:P9,"&gt;0"),IFERROR(XLOOKUP(SUBSTITUTE($E9,"V2N","V2S"),$AU$3:$AW$3,$AU$6:$AW$6),0)))))</x:f>
        <x:v>395000</x:v>
      </x:c>
      <x:c r="AF9" s="62" t="n">
        <x:f>IF(AND(R9&lt;&gt;"",R9&lt;&gt;0),R9,IF(AND(O9=0,P9=0,Q9=0),IFERROR(XLOOKUP(SUBSTITUTE($E9,"V2N","V2S"),$AU$3:$AW$3,$AU$6:$AW$6),0)*0.5,IF(AND(N9=0,O9=0,P9=0),IFERROR(XLOOKUP(SUBSTITUTE($E9,"V2N","V2S"),$AU$3:$AW$3,$AU$6:$AW$6),0)*0.75,IF(AND(M9=0,N9=0,O9=0),IFERROR(XLOOKUP(SUBSTITUTE($E9,"V2N","V2S"),$AU$3:$AW$3,$AU$6:$AW$6),0)*1,IFERROR(AVERAGEIF(O9:Q9,"&gt;0"),IFERROR(XLOOKUP(SUBSTITUTE($E9,"V2N","V2S"),$AU$3:$AW$3,$AU$6:$AW$6),0))))))</x:f>
        <x:v>100000</x:v>
      </x:c>
      <x:c r="AG9" s="62" t="n">
        <x:f>IF(AND(S9&lt;&gt;"",S9&lt;&gt;0),S9,IF(AND(P9=0,Q9=0,R9=0),IFERROR(XLOOKUP(SUBSTITUTE($E9,"V2N","V2S"),$AU$3:$AW$3,$AU$6:$AW$6),0)*0.5,IF(AND(O9=0,P9=0,Q9=0),IFERROR(XLOOKUP(SUBSTITUTE($E9,"V2N","V2S"),$AU$3:$AW$3,$AU$6:$AW$6),0)*0.75,IF(AND(N9=0,O9=0,P9=0),IFERROR(XLOOKUP(SUBSTITUTE($E9,"V2N","V2S"),$AU$3:$AW$3,$AU$6:$AW$6),0)*1,IF(AND(M9=0,N9=0,O9=0),IFERROR(XLOOKUP(SUBSTITUTE($E9,"V2N","V2S"),$AU$3:$AW$3,$AU$6:$AW$6),0)*1,IFERROR(AVERAGEIF(P9:R9,"&gt;0"),IFERROR(XLOOKUP(SUBSTITUTE($E9,"V2N","V2S"),$AU$3:$AW$3,$AU$6:$AW$6),0)))))))</x:f>
        <x:v>210244.04761904763</x:v>
      </x:c>
      <x:c r="AH9" s="62" t="n">
        <x:f>IF(AND(T9&lt;&gt;"",T9&lt;&gt;0),T9,IF(AND(Q9=0,R9=0,S9=0),IFERROR(XLOOKUP(SUBSTITUTE($E9,"V2N","V2S"),$AU$3:$AW$3,$AU$6:$AW$6),0)*0.5,IF(AND(P9=0,Q9=0,R9=0),IFERROR(XLOOKUP(SUBSTITUTE($E9,"V2N","V2S"),$AU$3:$AW$3,$AU$6:$AW$6),0)*0.75,IF(AND(O9=0,P9=0,Q9=0),IFERROR(XLOOKUP(SUBSTITUTE($E9,"V2N","V2S"),$AU$3:$AW$3,$AU$6:$AW$6),0)*1,IF(AND(N9=0,O9=0,P9=0),IFERROR(XLOOKUP(SUBSTITUTE($E9,"V2N","V2S"),$AU$3:$AW$3,$AU$6:$AW$6),0)*1,IF(AND(M9=0,N9=0,O9=0),IFERROR(XLOOKUP(SUBSTITUTE($E9,"V2N","V2S"),$AU$3:$AW$3,$AU$6:$AW$6),0)*1,IFERROR(AVERAGEIF(Q9:S9,"&gt;0"),IFERROR(XLOOKUP(SUBSTITUTE($E9,"V2N","V2S"),$AU$3:$AW$3,$AU$6:$AW$6),0))))))))</x:f>
        <x:v>210244.04761904763</x:v>
      </x:c>
      <x:c r="AI9" s="62" t="n">
        <x:f>IF(AND(U9&lt;&gt;"",U9&lt;&gt;0),U9,IF(AND(R9=0,S9=0,T9=0),IFERROR(XLOOKUP(SUBSTITUTE($E9,"V2N","V2S"),$AU$3:$AW$3,$AU$6:$AW$6),0)*0.5,IF(AND(Q9=0,R9=0,S9=0),IFERROR(XLOOKUP(SUBSTITUTE($E9,"V2N","V2S"),$AU$3:$AW$3,$AU$6:$AW$6),0)*0.75,IF(AND(P9=0,Q9=0,R9=0),IFERROR(XLOOKUP(SUBSTITUTE($E9,"V2N","V2S"),$AU$3:$AW$3,$AU$6:$AW$6),0)*1,IF(AND(O9=0,P9=0,Q9=0),IFERROR(XLOOKUP(SUBSTITUTE($E9,"V2N","V2S"),$AU$3:$AW$3,$AU$6:$AW$6),0)*1,IF(AND(N9=0,O9=0,P9=0),IFERROR(XLOOKUP(SUBSTITUTE($E9,"V2N","V2S"),$AU$3:$AW$3,$AU$6:$AW$6),0)*1,IF(AND(M9=0,N9=0,O9=0),IFERROR(XLOOKUP(SUBSTITUTE($E9,"V2N","V2S"),$AU$3:$AW$3,$AU$6:$AW$6),0)*1,IFERROR(AVERAGEIF(R9:T9,"&gt;0"),IFERROR(XLOOKUP(SUBSTITUTE($E9,"V2N","V2S"),$AU$3:$AW$3,$AU$6:$AW$6),0)))))))))</x:f>
        <x:v>210244.04761904763</x:v>
      </x:c>
      <x:c r="AJ9" s="62" t="n">
        <x:f>IF(AND(V9&lt;&gt;"",V9&lt;&gt;0),V9,IF(AND(S9=0,T9=0,U9=0),IFERROR(XLOOKUP(SUBSTITUTE($E9,"V2N","V2S"),$AU$3:$AW$3,$AU$6:$AW$6),0)*0.5,IF(AND(R9=0,S9=0,T9=0),IFERROR(XLOOKUP(SUBSTITUTE($E9,"V2N","V2S"),$AU$3:$AW$3,$AU$6:$AW$6),0)*0.75,IF(AND(Q9=0,R9=0,S9=0),IFERROR(XLOOKUP(SUBSTITUTE($E9,"V2N","V2S"),$AU$3:$AW$3,$AU$6:$AW$6),0)*1,IF(AND(P9=0,Q9=0,R9=0),IFERROR(XLOOKUP(SUBSTITUTE($E9,"V2N","V2S"),$AU$3:$AW$3,$AU$6:$AW$6),0)*1,IF(AND(O9=0,P9=0,Q9=0),IFERROR(XLOOKUP(SUBSTITUTE($E9,"V2N","V2S"),$AU$3:$AW$3,$AU$6:$AW$6),0)*1,IF(AND(N9=0,O9=0,P9=0),IFERROR(XLOOKUP(SUBSTITUTE($E9,"V2N","V2S"),$AU$3:$AW$3,$AU$6:$AW$6),0)*1,IF(AND(M9=0,N9=0,O9=0),IFERROR(XLOOKUP(SUBSTITUTE($E9,"V2N","V2S"),$AU$3:$AW$3,$AU$6:$AW$6),0)*1,IFERROR(AVERAGEIF(S9:U9,"&gt;0"),IFERROR(XLOOKUP(SUBSTITUTE($E9,"V2N","V2S"),$AU$3:$AW$3,$AU$6:$AW$6),0))))))))))</x:f>
        <x:v>210244.04761904763</x:v>
      </x:c>
      <x:c r="AK9" s="62" t="n">
        <x:f>IF(AND(W9&lt;&gt;"",W9&lt;&gt;0),W9,IF(AND(T9=0,U9=0,V9=0),IFERROR(XLOOKUP(SUBSTITUTE($E9,"V2N","V2S"),$AU$3:$AW$3,$AU$6:$AW$6),0)*0.5,IF(AND(S9=0,T9=0,U9=0),IFERROR(XLOOKUP(SUBSTITUTE($E9,"V2N","V2S"),$AU$3:$AW$3,$AU$6:$AW$6),0)*0.75,IF(AND(R9=0,S9=0,T9=0),IFERROR(XLOOKUP(SUBSTITUTE($E9,"V2N","V2S"),$AU$3:$AW$3,$AU$6:$AW$6),0)*1,IF(AND(Q9=0,R9=0,S9=0),IFERROR(XLOOKUP(SUBSTITUTE($E9,"V2N","V2S"),$AU$3:$AW$3,$AU$6:$AW$6),0)*1,IF(AND(P9=0,Q9=0,R9=0),IFERROR(XLOOKUP(SUBSTITUTE($E9,"V2N","V2S"),$AU$3:$AW$3,$AU$6:$AW$6),0)*1,IF(AND(O9=0,P9=0,Q9=0),IFERROR(XLOOKUP(SUBSTITUTE($E9,"V2N","V2S"),$AU$3:$AW$3,$AU$6:$AW$6),0)*1,IF(AND(N9=0,O9=0,P9=0),IFERROR(XLOOKUP(SUBSTITUTE($E9,"V2N","V2S"),$AU$3:$AW$3,$AU$6:$AW$6),0)*1,IF(AND(M9=0,N9=0,O9=0),IFERROR(XLOOKUP(SUBSTITUTE($E9,"V2N","V2S"),$AU$3:$AW$3,$AU$6:$AW$6),0)*1,IFERROR(AVERAGEIF(T9:V9,"&gt;0"),IFERROR(XLOOKUP(SUBSTITUTE($E9,"V2N","V2S"),$AU$3:$AW$3,$AU$6:$AW$6),0)))))))))))</x:f>
        <x:v>210244.04761904763</x:v>
      </x:c>
      <x:c r="AL9" s="62" t="n">
        <x:f>IF(AND(X9&lt;&gt;"",X9&lt;&gt;0),X9,IF(AND(U9=0,V9=0,W9=0),IFERROR(XLOOKUP(SUBSTITUTE($E9,"V2N","V2S"),$AU$3:$AW$3,$AU$6:$AW$6),0)*0.5,IF(AND(T9=0,U9=0,V9=0),IFERROR(XLOOKUP(SUBSTITUTE($E9,"V2N","V2S"),$AU$3:$AW$3,$AU$6:$AW$6),0)*0.75,IF(AND(S9=0,T9=0,U9=0),IFERROR(XLOOKUP(SUBSTITUTE($E9,"V2N","V2S"),$AU$3:$AW$3,$AU$6:$AW$6),0)*1,IF(AND(R9=0,S9=0,T9=0),IFERROR(XLOOKUP(SUBSTITUTE($E9,"V2N","V2S"),$AU$3:$AW$3,$AU$6:$AW$6),0)*1,IF(AND(Q9=0,R9=0,S9=0),IFERROR(XLOOKUP(SUBSTITUTE($E9,"V2N","V2S"),$AU$3:$AW$3,$AU$6:$AW$6),0)*1,IF(AND(P9=0,Q9=0,R9=0),IFERROR(XLOOKUP(SUBSTITUTE($E9,"V2N","V2S"),$AU$3:$AW$3,$AU$6:$AW$6),0)*1,IF(AND(O9=0,P9=0,Q9=0),IFERROR(XLOOKUP(SUBSTITUTE($E9,"V2N","V2S"),$AU$3:$AW$3,$AU$6:$AW$6),0)*1,IF(AND(N9=0,O9=0,P9=0),IFERROR(XLOOKUP(SUBSTITUTE($E9,"V2N","V2S"),$AU$3:$AW$3,$AU$6:$AW$6),0)*1,IF(AND(M9=0,N9=0,O9=0),IFERROR(XLOOKUP(SUBSTITUTE($E9,"V2N","V2S"),$AU$3:$AW$3,$AU$6:$AW$6),0)*1,IFERROR(AVERAGEIF(U9:W9,"&gt;0"),IFERROR(XLOOKUP(SUBSTITUTE($E9,"V2N","V2S"),$AU$3:$AW$3,$AU$6:$AW$6),0))))))))))))</x:f>
        <x:v>210244.04761904763</x:v>
      </x:c>
      <x:c r="AN9" s="13"/>
      <x:c r="AO9" s="2"/>
      <x:c r="AP9" s="3"/>
      <x:c r="AQ9" s="3"/>
      <x:c r="AR9" s="1"/>
      <x:c r="AS9" s="19"/>
      <x:c r="AV9" s="28"/>
      <x:c r="AW9" s="1"/>
    </x:row>
    <x:row r="10">
      <x:c r="A10" s="11"/>
      <x:c r="B10" s="2" t="s">
        <x:v>41</x:v>
      </x:c>
      <x:c r="C10" s="12">
        <x:v>46031</x:v>
      </x:c>
      <x:c r="D10" s="2" t="s">
        <x:v>29</x:v>
      </x:c>
      <x:c r="E10" s="2" t="s">
        <x:v>27</x:v>
      </x:c>
      <x:c r="F10" s="2" t="s">
        <x:v>30</x:v>
      </x:c>
      <x:c r="G10" s="13">
        <x:v>3340799.9999999991</x:v>
      </x:c>
      <x:c r="H10" s="13">
        <x:v>278399.99999999994</x:v>
      </x:c>
      <x:c r="I10" s="14">
        <x:v>1.4446760136415313</x:v>
      </x:c>
      <x:c r="J10" s="15">
        <x:v>3.0333333333333332</x:v>
      </x:c>
      <x:c r="K10" s="13">
        <x:v>844479.99999999977</x:v>
      </x:c>
      <x:c r="L10" s="13">
        <x:v>1220000</x:v>
      </x:c>
      <x:c r="M10" s="13">
        <x:v>170000</x:v>
      </x:c>
      <x:c r="N10" s="13">
        <x:v>1000000</x:v>
      </x:c>
      <x:c r="O10" s="13">
        <x:v>50000</x:v>
      </x:c>
      <x:c r="P10" s="16"/>
      <x:c r="Q10" s="16"/>
      <x:c r="R10" s="16"/>
      <x:c r="S10" s="16"/>
      <x:c r="T10" s="16"/>
      <x:c r="U10" s="16"/>
      <x:c r="V10" s="16"/>
      <x:c r="W10" s="16"/>
      <x:c r="X10" s="16"/>
      <x:c r="Z10" s="64" t="n">
        <x:f>SUM(AA10:AL10)</x:f>
        <x:v>2636579.7101449287</x:v>
      </x:c>
      <x:c r="AA10" s="62" t="n">
        <x:f>IF(AND(M10&lt;&gt;"",M10&lt;&gt;0),M10,IFERROR(XLOOKUP(SUBSTITUTE($E10,"V2N","V2S"),$AU$3:$AW$3,$AU$6:$AW$6),0))</x:f>
        <x:v>170000</x:v>
      </x:c>
      <x:c r="AB10" s="62" t="n">
        <x:f>IF(AND(N10&lt;&gt;"",N10&lt;&gt;0),N10,IFERROR(AVERAGEIF(M10:M10,"&gt;0"),IFERROR(XLOOKUP(SUBSTITUTE($E10,"V2N","V2S"),$AU$3:$AW$3,$AU$6:$AW$6),0)))</x:f>
        <x:v>1000000</x:v>
      </x:c>
      <x:c r="AC10" s="62" t="n">
        <x:f>IF(AND(O10&lt;&gt;"",O10&lt;&gt;0),O10,IFERROR(AVERAGEIF(M10:N10,"&gt;0"),IFERROR(XLOOKUP(SUBSTITUTE($E10,"V2N","V2S"),$AU$3:$AW$3,$AU$6:$AW$6),0)))</x:f>
        <x:v>50000</x:v>
      </x:c>
      <x:c r="AD10" s="62" t="n">
        <x:f>IF(AND(P10&lt;&gt;"",P10&lt;&gt;0),P10,IF(AND(M10=0,N10=0,O10=0),IFERROR(XLOOKUP(SUBSTITUTE($E10,"V2N","V2S"),$AU$3:$AW$3,$AU$6:$AW$6),0)*0.5,IFERROR(AVERAGEIF(M10:O10,"&gt;0"),IFERROR(XLOOKUP(SUBSTITUTE($E10,"V2N","V2S"),$AU$3:$AW$3,$AU$6:$AW$6),0))))</x:f>
        <x:v>406666.6666666667</x:v>
      </x:c>
      <x:c r="AE10" s="62" t="n">
        <x:f>IF(AND(Q10&lt;&gt;"",Q10&lt;&gt;0),Q10,IF(AND(N10=0,O10=0,P10=0),IFERROR(XLOOKUP(SUBSTITUTE($E10,"V2N","V2S"),$AU$3:$AW$3,$AU$6:$AW$6),0)*0.5,IF(AND(M10=0,N10=0,O10=0),IFERROR(XLOOKUP(SUBSTITUTE($E10,"V2N","V2S"),$AU$3:$AW$3,$AU$6:$AW$6),0)*0.75,IFERROR(AVERAGEIF(N10:P10,"&gt;0"),IFERROR(XLOOKUP(SUBSTITUTE($E10,"V2N","V2S"),$AU$3:$AW$3,$AU$6:$AW$6),0)))))</x:f>
        <x:v>525000</x:v>
      </x:c>
      <x:c r="AF10" s="62" t="n">
        <x:f>IF(AND(R10&lt;&gt;"",R10&lt;&gt;0),R10,IF(AND(O10=0,P10=0,Q10=0),IFERROR(XLOOKUP(SUBSTITUTE($E10,"V2N","V2S"),$AU$3:$AW$3,$AU$6:$AW$6),0)*0.5,IF(AND(N10=0,O10=0,P10=0),IFERROR(XLOOKUP(SUBSTITUTE($E10,"V2N","V2S"),$AU$3:$AW$3,$AU$6:$AW$6),0)*0.75,IF(AND(M10=0,N10=0,O10=0),IFERROR(XLOOKUP(SUBSTITUTE($E10,"V2N","V2S"),$AU$3:$AW$3,$AU$6:$AW$6),0)*1,IFERROR(AVERAGEIF(O10:Q10,"&gt;0"),IFERROR(XLOOKUP(SUBSTITUTE($E10,"V2N","V2S"),$AU$3:$AW$3,$AU$6:$AW$6),0))))))</x:f>
        <x:v>50000</x:v>
      </x:c>
      <x:c r="AG10" s="62" t="n">
        <x:f>IF(AND(S10&lt;&gt;"",S10&lt;&gt;0),S10,IF(AND(P10=0,Q10=0,R10=0),IFERROR(XLOOKUP(SUBSTITUTE($E10,"V2N","V2S"),$AU$3:$AW$3,$AU$6:$AW$6),0)*0.5,IF(AND(O10=0,P10=0,Q10=0),IFERROR(XLOOKUP(SUBSTITUTE($E10,"V2N","V2S"),$AU$3:$AW$3,$AU$6:$AW$6),0)*0.75,IF(AND(N10=0,O10=0,P10=0),IFERROR(XLOOKUP(SUBSTITUTE($E10,"V2N","V2S"),$AU$3:$AW$3,$AU$6:$AW$6),0)*1,IF(AND(M10=0,N10=0,O10=0),IFERROR(XLOOKUP(SUBSTITUTE($E10,"V2N","V2S"),$AU$3:$AW$3,$AU$6:$AW$6),0)*1,IFERROR(AVERAGEIF(P10:R10,"&gt;0"),IFERROR(XLOOKUP(SUBSTITUTE($E10,"V2N","V2S"),$AU$3:$AW$3,$AU$6:$AW$6),0)))))))</x:f>
        <x:v>72485.50724637682</x:v>
      </x:c>
      <x:c r="AH10" s="62" t="n">
        <x:f>IF(AND(T10&lt;&gt;"",T10&lt;&gt;0),T10,IF(AND(Q10=0,R10=0,S10=0),IFERROR(XLOOKUP(SUBSTITUTE($E10,"V2N","V2S"),$AU$3:$AW$3,$AU$6:$AW$6),0)*0.5,IF(AND(P10=0,Q10=0,R10=0),IFERROR(XLOOKUP(SUBSTITUTE($E10,"V2N","V2S"),$AU$3:$AW$3,$AU$6:$AW$6),0)*0.75,IF(AND(O10=0,P10=0,Q10=0),IFERROR(XLOOKUP(SUBSTITUTE($E10,"V2N","V2S"),$AU$3:$AW$3,$AU$6:$AW$6),0)*1,IF(AND(N10=0,O10=0,P10=0),IFERROR(XLOOKUP(SUBSTITUTE($E10,"V2N","V2S"),$AU$3:$AW$3,$AU$6:$AW$6),0)*1,IF(AND(M10=0,N10=0,O10=0),IFERROR(XLOOKUP(SUBSTITUTE($E10,"V2N","V2S"),$AU$3:$AW$3,$AU$6:$AW$6),0)*1,IFERROR(AVERAGEIF(Q10:S10,"&gt;0"),IFERROR(XLOOKUP(SUBSTITUTE($E10,"V2N","V2S"),$AU$3:$AW$3,$AU$6:$AW$6),0))))))))</x:f>
        <x:v>72485.50724637682</x:v>
      </x:c>
      <x:c r="AI10" s="62" t="n">
        <x:f>IF(AND(U10&lt;&gt;"",U10&lt;&gt;0),U10,IF(AND(R10=0,S10=0,T10=0),IFERROR(XLOOKUP(SUBSTITUTE($E10,"V2N","V2S"),$AU$3:$AW$3,$AU$6:$AW$6),0)*0.5,IF(AND(Q10=0,R10=0,S10=0),IFERROR(XLOOKUP(SUBSTITUTE($E10,"V2N","V2S"),$AU$3:$AW$3,$AU$6:$AW$6),0)*0.75,IF(AND(P10=0,Q10=0,R10=0),IFERROR(XLOOKUP(SUBSTITUTE($E10,"V2N","V2S"),$AU$3:$AW$3,$AU$6:$AW$6),0)*1,IF(AND(O10=0,P10=0,Q10=0),IFERROR(XLOOKUP(SUBSTITUTE($E10,"V2N","V2S"),$AU$3:$AW$3,$AU$6:$AW$6),0)*1,IF(AND(N10=0,O10=0,P10=0),IFERROR(XLOOKUP(SUBSTITUTE($E10,"V2N","V2S"),$AU$3:$AW$3,$AU$6:$AW$6),0)*1,IF(AND(M10=0,N10=0,O10=0),IFERROR(XLOOKUP(SUBSTITUTE($E10,"V2N","V2S"),$AU$3:$AW$3,$AU$6:$AW$6),0)*1,IFERROR(AVERAGEIF(R10:T10,"&gt;0"),IFERROR(XLOOKUP(SUBSTITUTE($E10,"V2N","V2S"),$AU$3:$AW$3,$AU$6:$AW$6),0)))))))))</x:f>
        <x:v>72485.50724637682</x:v>
      </x:c>
      <x:c r="AJ10" s="62" t="n">
        <x:f>IF(AND(V10&lt;&gt;"",V10&lt;&gt;0),V10,IF(AND(S10=0,T10=0,U10=0),IFERROR(XLOOKUP(SUBSTITUTE($E10,"V2N","V2S"),$AU$3:$AW$3,$AU$6:$AW$6),0)*0.5,IF(AND(R10=0,S10=0,T10=0),IFERROR(XLOOKUP(SUBSTITUTE($E10,"V2N","V2S"),$AU$3:$AW$3,$AU$6:$AW$6),0)*0.75,IF(AND(Q10=0,R10=0,S10=0),IFERROR(XLOOKUP(SUBSTITUTE($E10,"V2N","V2S"),$AU$3:$AW$3,$AU$6:$AW$6),0)*1,IF(AND(P10=0,Q10=0,R10=0),IFERROR(XLOOKUP(SUBSTITUTE($E10,"V2N","V2S"),$AU$3:$AW$3,$AU$6:$AW$6),0)*1,IF(AND(O10=0,P10=0,Q10=0),IFERROR(XLOOKUP(SUBSTITUTE($E10,"V2N","V2S"),$AU$3:$AW$3,$AU$6:$AW$6),0)*1,IF(AND(N10=0,O10=0,P10=0),IFERROR(XLOOKUP(SUBSTITUTE($E10,"V2N","V2S"),$AU$3:$AW$3,$AU$6:$AW$6),0)*1,IF(AND(M10=0,N10=0,O10=0),IFERROR(XLOOKUP(SUBSTITUTE($E10,"V2N","V2S"),$AU$3:$AW$3,$AU$6:$AW$6),0)*1,IFERROR(AVERAGEIF(S10:U10,"&gt;0"),IFERROR(XLOOKUP(SUBSTITUTE($E10,"V2N","V2S"),$AU$3:$AW$3,$AU$6:$AW$6),0))))))))))</x:f>
        <x:v>72485.50724637682</x:v>
      </x:c>
      <x:c r="AK10" s="62" t="n">
        <x:f>IF(AND(W10&lt;&gt;"",W10&lt;&gt;0),W10,IF(AND(T10=0,U10=0,V10=0),IFERROR(XLOOKUP(SUBSTITUTE($E10,"V2N","V2S"),$AU$3:$AW$3,$AU$6:$AW$6),0)*0.5,IF(AND(S10=0,T10=0,U10=0),IFERROR(XLOOKUP(SUBSTITUTE($E10,"V2N","V2S"),$AU$3:$AW$3,$AU$6:$AW$6),0)*0.75,IF(AND(R10=0,S10=0,T10=0),IFERROR(XLOOKUP(SUBSTITUTE($E10,"V2N","V2S"),$AU$3:$AW$3,$AU$6:$AW$6),0)*1,IF(AND(Q10=0,R10=0,S10=0),IFERROR(XLOOKUP(SUBSTITUTE($E10,"V2N","V2S"),$AU$3:$AW$3,$AU$6:$AW$6),0)*1,IF(AND(P10=0,Q10=0,R10=0),IFERROR(XLOOKUP(SUBSTITUTE($E10,"V2N","V2S"),$AU$3:$AW$3,$AU$6:$AW$6),0)*1,IF(AND(O10=0,P10=0,Q10=0),IFERROR(XLOOKUP(SUBSTITUTE($E10,"V2N","V2S"),$AU$3:$AW$3,$AU$6:$AW$6),0)*1,IF(AND(N10=0,O10=0,P10=0),IFERROR(XLOOKUP(SUBSTITUTE($E10,"V2N","V2S"),$AU$3:$AW$3,$AU$6:$AW$6),0)*1,IF(AND(M10=0,N10=0,O10=0),IFERROR(XLOOKUP(SUBSTITUTE($E10,"V2N","V2S"),$AU$3:$AW$3,$AU$6:$AW$6),0)*1,IFERROR(AVERAGEIF(T10:V10,"&gt;0"),IFERROR(XLOOKUP(SUBSTITUTE($E10,"V2N","V2S"),$AU$3:$AW$3,$AU$6:$AW$6),0)))))))))))</x:f>
        <x:v>72485.50724637682</x:v>
      </x:c>
      <x:c r="AL10" s="62" t="n">
        <x:f>IF(AND(X10&lt;&gt;"",X10&lt;&gt;0),X10,IF(AND(U10=0,V10=0,W10=0),IFERROR(XLOOKUP(SUBSTITUTE($E10,"V2N","V2S"),$AU$3:$AW$3,$AU$6:$AW$6),0)*0.5,IF(AND(T10=0,U10=0,V10=0),IFERROR(XLOOKUP(SUBSTITUTE($E10,"V2N","V2S"),$AU$3:$AW$3,$AU$6:$AW$6),0)*0.75,IF(AND(S10=0,T10=0,U10=0),IFERROR(XLOOKUP(SUBSTITUTE($E10,"V2N","V2S"),$AU$3:$AW$3,$AU$6:$AW$6),0)*1,IF(AND(R10=0,S10=0,T10=0),IFERROR(XLOOKUP(SUBSTITUTE($E10,"V2N","V2S"),$AU$3:$AW$3,$AU$6:$AW$6),0)*1,IF(AND(Q10=0,R10=0,S10=0),IFERROR(XLOOKUP(SUBSTITUTE($E10,"V2N","V2S"),$AU$3:$AW$3,$AU$6:$AW$6),0)*1,IF(AND(P10=0,Q10=0,R10=0),IFERROR(XLOOKUP(SUBSTITUTE($E10,"V2N","V2S"),$AU$3:$AW$3,$AU$6:$AW$6),0)*1,IF(AND(O10=0,P10=0,Q10=0),IFERROR(XLOOKUP(SUBSTITUTE($E10,"V2N","V2S"),$AU$3:$AW$3,$AU$6:$AW$6),0)*1,IF(AND(N10=0,O10=0,P10=0),IFERROR(XLOOKUP(SUBSTITUTE($E10,"V2N","V2S"),$AU$3:$AW$3,$AU$6:$AW$6),0)*1,IF(AND(M10=0,N10=0,O10=0),IFERROR(XLOOKUP(SUBSTITUTE($E10,"V2N","V2S"),$AU$3:$AW$3,$AU$6:$AW$6),0)*1,IFERROR(AVERAGEIF(U10:W10,"&gt;0"),IFERROR(XLOOKUP(SUBSTITUTE($E10,"V2N","V2S"),$AU$3:$AW$3,$AU$6:$AW$6),0))))))))))))</x:f>
        <x:v>72485.50724637682</x:v>
      </x:c>
      <x:c r="AN10" s="13"/>
      <x:c r="AO10" s="2"/>
      <x:c r="AP10" s="3"/>
      <x:c r="AQ10" s="3"/>
      <x:c r="AR10" s="1"/>
      <x:c r="AS10" s="19" t="s">
        <x:v>25</x:v>
      </x:c>
      <x:c r="AT10">
        <x:v>4</x:v>
      </x:c>
      <x:c r="AV10" s="20">
        <x:v>39539466.666666664</x:v>
      </x:c>
      <x:c r="AW10" s="1"/>
    </x:row>
    <x:row r="11">
      <x:c r="A11" s="11"/>
      <x:c r="B11" s="2" t="s">
        <x:v>42</x:v>
      </x:c>
      <x:c r="C11" s="12">
        <x:v>46063</x:v>
      </x:c>
      <x:c r="D11" s="2" t="s">
        <x:v>29</x:v>
      </x:c>
      <x:c r="E11" s="2" t="s">
        <x:v>25</x:v>
      </x:c>
      <x:c r="F11" s="2" t="s">
        <x:v>30</x:v>
      </x:c>
      <x:c r="G11" s="13">
        <x:v>44544000</x:v>
      </x:c>
      <x:c r="H11" s="13">
        <x:v>3712000</x:v>
      </x:c>
      <x:c r="I11" s="14">
        <x:v>0.63956567796610175</x:v>
      </x:c>
      <x:c r="J11" s="15">
        <x:v>1.9666666666666666</x:v>
      </x:c>
      <x:c r="K11" s="13">
        <x:v>7300266.666666666</x:v>
      </x:c>
      <x:c r="L11" s="13">
        <x:v>4669000</x:v>
      </x:c>
      <x:c r="M11" s="13">
        <x:v>0</x:v>
      </x:c>
      <x:c r="N11" s="13">
        <x:v>1395000</x:v>
      </x:c>
      <x:c r="O11" s="13">
        <x:v>3274000</x:v>
      </x:c>
      <x:c r="P11" s="16"/>
      <x:c r="Q11" s="16"/>
      <x:c r="R11" s="16"/>
      <x:c r="S11" s="16"/>
      <x:c r="T11" s="16"/>
      <x:c r="U11" s="16"/>
      <x:c r="V11" s="16"/>
      <x:c r="W11" s="16"/>
      <x:c r="X11" s="16"/>
      <x:c r="Z11" s="64" t="n">
        <x:f>SUM(AA11:AL11)</x:f>
        <x:v>15906955.555555552</x:v>
      </x:c>
      <x:c r="AA11" s="62" t="n">
        <x:f>IF(AND(M11&lt;&gt;"",M11&lt;&gt;0),M11,IFERROR(XLOOKUP(SUBSTITUTE($E11,"V2N","V2S"),$AU$3:$AW$3,$AU$6:$AW$6),0))</x:f>
        <x:v>823738.8888888889</x:v>
      </x:c>
      <x:c r="AB11" s="62" t="n">
        <x:f>IF(AND(N11&lt;&gt;"",N11&lt;&gt;0),N11,IFERROR(AVERAGEIF(M11:M11,"&gt;0"),IFERROR(XLOOKUP(SUBSTITUTE($E11,"V2N","V2S"),$AU$3:$AW$3,$AU$6:$AW$6),0)))</x:f>
        <x:v>1395000</x:v>
      </x:c>
      <x:c r="AC11" s="62" t="n">
        <x:f>IF(AND(O11&lt;&gt;"",O11&lt;&gt;0),O11,IFERROR(AVERAGEIF(M11:N11,"&gt;0"),IFERROR(XLOOKUP(SUBSTITUTE($E11,"V2N","V2S"),$AU$3:$AW$3,$AU$6:$AW$6),0)))</x:f>
        <x:v>3274000</x:v>
      </x:c>
      <x:c r="AD11" s="62" t="n">
        <x:f>IF(AND(P11&lt;&gt;"",P11&lt;&gt;0),P11,IF(AND(M11=0,N11=0,O11=0),IFERROR(XLOOKUP(SUBSTITUTE($E11,"V2N","V2S"),$AU$3:$AW$3,$AU$6:$AW$6),0)*0.5,IFERROR(AVERAGEIF(M11:O11,"&gt;0"),IFERROR(XLOOKUP(SUBSTITUTE($E11,"V2N","V2S"),$AU$3:$AW$3,$AU$6:$AW$6),0))))</x:f>
        <x:v>2334500</x:v>
      </x:c>
      <x:c r="AE11" s="62" t="n">
        <x:f>IF(AND(Q11&lt;&gt;"",Q11&lt;&gt;0),Q11,IF(AND(N11=0,O11=0,P11=0),IFERROR(XLOOKUP(SUBSTITUTE($E11,"V2N","V2S"),$AU$3:$AW$3,$AU$6:$AW$6),0)*0.5,IF(AND(M11=0,N11=0,O11=0),IFERROR(XLOOKUP(SUBSTITUTE($E11,"V2N","V2S"),$AU$3:$AW$3,$AU$6:$AW$6),0)*0.75,IFERROR(AVERAGEIF(N11:P11,"&gt;0"),IFERROR(XLOOKUP(SUBSTITUTE($E11,"V2N","V2S"),$AU$3:$AW$3,$AU$6:$AW$6),0)))))</x:f>
        <x:v>2334500</x:v>
      </x:c>
      <x:c r="AF11" s="62" t="n">
        <x:f>IF(AND(R11&lt;&gt;"",R11&lt;&gt;0),R11,IF(AND(O11=0,P11=0,Q11=0),IFERROR(XLOOKUP(SUBSTITUTE($E11,"V2N","V2S"),$AU$3:$AW$3,$AU$6:$AW$6),0)*0.5,IF(AND(N11=0,O11=0,P11=0),IFERROR(XLOOKUP(SUBSTITUTE($E11,"V2N","V2S"),$AU$3:$AW$3,$AU$6:$AW$6),0)*0.75,IF(AND(M11=0,N11=0,O11=0),IFERROR(XLOOKUP(SUBSTITUTE($E11,"V2N","V2S"),$AU$3:$AW$3,$AU$6:$AW$6),0)*1,IFERROR(AVERAGEIF(O11:Q11,"&gt;0"),IFERROR(XLOOKUP(SUBSTITUTE($E11,"V2N","V2S"),$AU$3:$AW$3,$AU$6:$AW$6),0))))))</x:f>
        <x:v>3274000</x:v>
      </x:c>
      <x:c r="AG11" s="62" t="n">
        <x:f>IF(AND(S11&lt;&gt;"",S11&lt;&gt;0),S11,IF(AND(P11=0,Q11=0,R11=0),IFERROR(XLOOKUP(SUBSTITUTE($E11,"V2N","V2S"),$AU$3:$AW$3,$AU$6:$AW$6),0)*0.5,IF(AND(O11=0,P11=0,Q11=0),IFERROR(XLOOKUP(SUBSTITUTE($E11,"V2N","V2S"),$AU$3:$AW$3,$AU$6:$AW$6),0)*0.75,IF(AND(N11=0,O11=0,P11=0),IFERROR(XLOOKUP(SUBSTITUTE($E11,"V2N","V2S"),$AU$3:$AW$3,$AU$6:$AW$6),0)*1,IF(AND(M11=0,N11=0,O11=0),IFERROR(XLOOKUP(SUBSTITUTE($E11,"V2N","V2S"),$AU$3:$AW$3,$AU$6:$AW$6),0)*1,IFERROR(AVERAGEIF(P11:R11,"&gt;0"),IFERROR(XLOOKUP(SUBSTITUTE($E11,"V2N","V2S"),$AU$3:$AW$3,$AU$6:$AW$6),0)))))))</x:f>
        <x:v>411869.44444444444</x:v>
      </x:c>
      <x:c r="AH11" s="62" t="n">
        <x:f>IF(AND(T11&lt;&gt;"",T11&lt;&gt;0),T11,IF(AND(Q11=0,R11=0,S11=0),IFERROR(XLOOKUP(SUBSTITUTE($E11,"V2N","V2S"),$AU$3:$AW$3,$AU$6:$AW$6),0)*0.5,IF(AND(P11=0,Q11=0,R11=0),IFERROR(XLOOKUP(SUBSTITUTE($E11,"V2N","V2S"),$AU$3:$AW$3,$AU$6:$AW$6),0)*0.75,IF(AND(O11=0,P11=0,Q11=0),IFERROR(XLOOKUP(SUBSTITUTE($E11,"V2N","V2S"),$AU$3:$AW$3,$AU$6:$AW$6),0)*1,IF(AND(N11=0,O11=0,P11=0),IFERROR(XLOOKUP(SUBSTITUTE($E11,"V2N","V2S"),$AU$3:$AW$3,$AU$6:$AW$6),0)*1,IF(AND(M11=0,N11=0,O11=0),IFERROR(XLOOKUP(SUBSTITUTE($E11,"V2N","V2S"),$AU$3:$AW$3,$AU$6:$AW$6),0)*1,IFERROR(AVERAGEIF(Q11:S11,"&gt;0"),IFERROR(XLOOKUP(SUBSTITUTE($E11,"V2N","V2S"),$AU$3:$AW$3,$AU$6:$AW$6),0))))))))</x:f>
        <x:v>411869.44444444444</x:v>
      </x:c>
      <x:c r="AI11" s="62" t="n">
        <x:f>IF(AND(U11&lt;&gt;"",U11&lt;&gt;0),U11,IF(AND(R11=0,S11=0,T11=0),IFERROR(XLOOKUP(SUBSTITUTE($E11,"V2N","V2S"),$AU$3:$AW$3,$AU$6:$AW$6),0)*0.5,IF(AND(Q11=0,R11=0,S11=0),IFERROR(XLOOKUP(SUBSTITUTE($E11,"V2N","V2S"),$AU$3:$AW$3,$AU$6:$AW$6),0)*0.75,IF(AND(P11=0,Q11=0,R11=0),IFERROR(XLOOKUP(SUBSTITUTE($E11,"V2N","V2S"),$AU$3:$AW$3,$AU$6:$AW$6),0)*1,IF(AND(O11=0,P11=0,Q11=0),IFERROR(XLOOKUP(SUBSTITUTE($E11,"V2N","V2S"),$AU$3:$AW$3,$AU$6:$AW$6),0)*1,IF(AND(N11=0,O11=0,P11=0),IFERROR(XLOOKUP(SUBSTITUTE($E11,"V2N","V2S"),$AU$3:$AW$3,$AU$6:$AW$6),0)*1,IF(AND(M11=0,N11=0,O11=0),IFERROR(XLOOKUP(SUBSTITUTE($E11,"V2N","V2S"),$AU$3:$AW$3,$AU$6:$AW$6),0)*1,IFERROR(AVERAGEIF(R11:T11,"&gt;0"),IFERROR(XLOOKUP(SUBSTITUTE($E11,"V2N","V2S"),$AU$3:$AW$3,$AU$6:$AW$6),0)))))))))</x:f>
        <x:v>411869.44444444444</x:v>
      </x:c>
      <x:c r="AJ11" s="62" t="n">
        <x:f>IF(AND(V11&lt;&gt;"",V11&lt;&gt;0),V11,IF(AND(S11=0,T11=0,U11=0),IFERROR(XLOOKUP(SUBSTITUTE($E11,"V2N","V2S"),$AU$3:$AW$3,$AU$6:$AW$6),0)*0.5,IF(AND(R11=0,S11=0,T11=0),IFERROR(XLOOKUP(SUBSTITUTE($E11,"V2N","V2S"),$AU$3:$AW$3,$AU$6:$AW$6),0)*0.75,IF(AND(Q11=0,R11=0,S11=0),IFERROR(XLOOKUP(SUBSTITUTE($E11,"V2N","V2S"),$AU$3:$AW$3,$AU$6:$AW$6),0)*1,IF(AND(P11=0,Q11=0,R11=0),IFERROR(XLOOKUP(SUBSTITUTE($E11,"V2N","V2S"),$AU$3:$AW$3,$AU$6:$AW$6),0)*1,IF(AND(O11=0,P11=0,Q11=0),IFERROR(XLOOKUP(SUBSTITUTE($E11,"V2N","V2S"),$AU$3:$AW$3,$AU$6:$AW$6),0)*1,IF(AND(N11=0,O11=0,P11=0),IFERROR(XLOOKUP(SUBSTITUTE($E11,"V2N","V2S"),$AU$3:$AW$3,$AU$6:$AW$6),0)*1,IF(AND(M11=0,N11=0,O11=0),IFERROR(XLOOKUP(SUBSTITUTE($E11,"V2N","V2S"),$AU$3:$AW$3,$AU$6:$AW$6),0)*1,IFERROR(AVERAGEIF(S11:U11,"&gt;0"),IFERROR(XLOOKUP(SUBSTITUTE($E11,"V2N","V2S"),$AU$3:$AW$3,$AU$6:$AW$6),0))))))))))</x:f>
        <x:v>411869.44444444444</x:v>
      </x:c>
      <x:c r="AK11" s="62" t="n">
        <x:f>IF(AND(W11&lt;&gt;"",W11&lt;&gt;0),W11,IF(AND(T11=0,U11=0,V11=0),IFERROR(XLOOKUP(SUBSTITUTE($E11,"V2N","V2S"),$AU$3:$AW$3,$AU$6:$AW$6),0)*0.5,IF(AND(S11=0,T11=0,U11=0),IFERROR(XLOOKUP(SUBSTITUTE($E11,"V2N","V2S"),$AU$3:$AW$3,$AU$6:$AW$6),0)*0.75,IF(AND(R11=0,S11=0,T11=0),IFERROR(XLOOKUP(SUBSTITUTE($E11,"V2N","V2S"),$AU$3:$AW$3,$AU$6:$AW$6),0)*1,IF(AND(Q11=0,R11=0,S11=0),IFERROR(XLOOKUP(SUBSTITUTE($E11,"V2N","V2S"),$AU$3:$AW$3,$AU$6:$AW$6),0)*1,IF(AND(P11=0,Q11=0,R11=0),IFERROR(XLOOKUP(SUBSTITUTE($E11,"V2N","V2S"),$AU$3:$AW$3,$AU$6:$AW$6),0)*1,IF(AND(O11=0,P11=0,Q11=0),IFERROR(XLOOKUP(SUBSTITUTE($E11,"V2N","V2S"),$AU$3:$AW$3,$AU$6:$AW$6),0)*1,IF(AND(N11=0,O11=0,P11=0),IFERROR(XLOOKUP(SUBSTITUTE($E11,"V2N","V2S"),$AU$3:$AW$3,$AU$6:$AW$6),0)*1,IF(AND(M11=0,N11=0,O11=0),IFERROR(XLOOKUP(SUBSTITUTE($E11,"V2N","V2S"),$AU$3:$AW$3,$AU$6:$AW$6),0)*1,IFERROR(AVERAGEIF(T11:V11,"&gt;0"),IFERROR(XLOOKUP(SUBSTITUTE($E11,"V2N","V2S"),$AU$3:$AW$3,$AU$6:$AW$6),0)))))))))))</x:f>
        <x:v>411869.44444444444</x:v>
      </x:c>
      <x:c r="AL11" s="62" t="n">
        <x:f>IF(AND(X11&lt;&gt;"",X11&lt;&gt;0),X11,IF(AND(U11=0,V11=0,W11=0),IFERROR(XLOOKUP(SUBSTITUTE($E11,"V2N","V2S"),$AU$3:$AW$3,$AU$6:$AW$6),0)*0.5,IF(AND(T11=0,U11=0,V11=0),IFERROR(XLOOKUP(SUBSTITUTE($E11,"V2N","V2S"),$AU$3:$AW$3,$AU$6:$AW$6),0)*0.75,IF(AND(S11=0,T11=0,U11=0),IFERROR(XLOOKUP(SUBSTITUTE($E11,"V2N","V2S"),$AU$3:$AW$3,$AU$6:$AW$6),0)*1,IF(AND(R11=0,S11=0,T11=0),IFERROR(XLOOKUP(SUBSTITUTE($E11,"V2N","V2S"),$AU$3:$AW$3,$AU$6:$AW$6),0)*1,IF(AND(Q11=0,R11=0,S11=0),IFERROR(XLOOKUP(SUBSTITUTE($E11,"V2N","V2S"),$AU$3:$AW$3,$AU$6:$AW$6),0)*1,IF(AND(P11=0,Q11=0,R11=0),IFERROR(XLOOKUP(SUBSTITUTE($E11,"V2N","V2S"),$AU$3:$AW$3,$AU$6:$AW$6),0)*1,IF(AND(O11=0,P11=0,Q11=0),IFERROR(XLOOKUP(SUBSTITUTE($E11,"V2N","V2S"),$AU$3:$AW$3,$AU$6:$AW$6),0)*1,IF(AND(N11=0,O11=0,P11=0),IFERROR(XLOOKUP(SUBSTITUTE($E11,"V2N","V2S"),$AU$3:$AW$3,$AU$6:$AW$6),0)*1,IF(AND(M11=0,N11=0,O11=0),IFERROR(XLOOKUP(SUBSTITUTE($E11,"V2N","V2S"),$AU$3:$AW$3,$AU$6:$AW$6),0)*1,IFERROR(AVERAGEIF(U11:W11,"&gt;0"),IFERROR(XLOOKUP(SUBSTITUTE($E11,"V2N","V2S"),$AU$3:$AW$3,$AU$6:$AW$6),0))))))))))))</x:f>
        <x:v>411869.44444444444</x:v>
      </x:c>
      <x:c r="AN11" s="13"/>
      <x:c r="AO11" s="2"/>
      <x:c r="AP11" s="3"/>
      <x:c r="AQ11" s="3"/>
      <x:c r="AR11" s="1"/>
      <x:c r="AS11" s="19" t="s">
        <x:v>43</x:v>
      </x:c>
      <x:c r="AT11">
        <x:v>10</x:v>
      </x:c>
      <x:c r="AV11" s="20">
        <x:v>50458571.428571433</x:v>
      </x:c>
      <x:c r="AW11" s="1"/>
    </x:row>
    <x:row r="12" ht="14.649999618530273">
      <x:c r="A12" s="11"/>
      <x:c r="B12" s="2" t="s">
        <x:v>44</x:v>
      </x:c>
      <x:c r="C12" s="12">
        <x:v>45911</x:v>
      </x:c>
      <x:c r="D12" s="2" t="s">
        <x:v>29</x:v>
      </x:c>
      <x:c r="E12" s="2" t="s">
        <x:v>26</x:v>
      </x:c>
      <x:c r="F12" s="2" t="s">
        <x:v>30</x:v>
      </x:c>
      <x:c r="G12" s="13">
        <x:v>6124800</x:v>
      </x:c>
      <x:c r="H12" s="13">
        <x:v>510400</x:v>
      </x:c>
      <x:c r="I12" s="14">
        <x:v>2.9388714733542317E-2</x:v>
      </x:c>
      <x:c r="J12" s="15">
        <x:v>3.3333333333333335</x:v>
      </x:c>
      <x:c r="K12" s="13">
        <x:v>1701333.3333333335</x:v>
      </x:c>
      <x:c r="L12" s="13">
        <x:v>50000</x:v>
      </x:c>
      <x:c r="M12" s="13">
        <x:v>0</x:v>
      </x:c>
      <x:c r="N12" s="13">
        <x:v>50000</x:v>
      </x:c>
      <x:c r="O12" s="13">
        <x:v>0</x:v>
      </x:c>
      <x:c r="P12" s="16"/>
      <x:c r="Q12" s="16"/>
      <x:c r="R12" s="16"/>
      <x:c r="S12" s="16"/>
      <x:c r="T12" s="16"/>
      <x:c r="U12" s="16"/>
      <x:c r="V12" s="16"/>
      <x:c r="W12" s="16"/>
      <x:c r="X12" s="16"/>
      <x:c r="Z12" s="64" t="n">
        <x:f>SUM(AA12:AL12)</x:f>
        <x:v>2092196.4285714284</x:v>
      </x:c>
      <x:c r="AA12" s="62" t="n">
        <x:f>IF(AND(M12&lt;&gt;"",M12&lt;&gt;0),M12,IFERROR(XLOOKUP(SUBSTITUTE($E12,"V2N","V2S"),$AU$3:$AW$3,$AU$6:$AW$6),0))</x:f>
        <x:v>420488.09523809527</x:v>
      </x:c>
      <x:c r="AB12" s="62" t="n">
        <x:f>IF(AND(N12&lt;&gt;"",N12&lt;&gt;0),N12,IFERROR(AVERAGEIF(M12:M12,"&gt;0"),IFERROR(XLOOKUP(SUBSTITUTE($E12,"V2N","V2S"),$AU$3:$AW$3,$AU$6:$AW$6),0)))</x:f>
        <x:v>50000</x:v>
      </x:c>
      <x:c r="AC12" s="62" t="n">
        <x:f>IF(AND(O12&lt;&gt;"",O12&lt;&gt;0),O12,IFERROR(AVERAGEIF(M12:N12,"&gt;0"),IFERROR(XLOOKUP(SUBSTITUTE($E12,"V2N","V2S"),$AU$3:$AW$3,$AU$6:$AW$6),0)))</x:f>
        <x:v>50000</x:v>
      </x:c>
      <x:c r="AD12" s="62" t="n">
        <x:f>IF(AND(P12&lt;&gt;"",P12&lt;&gt;0),P12,IF(AND(M12=0,N12=0,O12=0),IFERROR(XLOOKUP(SUBSTITUTE($E12,"V2N","V2S"),$AU$3:$AW$3,$AU$6:$AW$6),0)*0.5,IFERROR(AVERAGEIF(M12:O12,"&gt;0"),IFERROR(XLOOKUP(SUBSTITUTE($E12,"V2N","V2S"),$AU$3:$AW$3,$AU$6:$AW$6),0))))</x:f>
        <x:v>50000</x:v>
      </x:c>
      <x:c r="AE12" s="62" t="n">
        <x:f>IF(AND(Q12&lt;&gt;"",Q12&lt;&gt;0),Q12,IF(AND(N12=0,O12=0,P12=0),IFERROR(XLOOKUP(SUBSTITUTE($E12,"V2N","V2S"),$AU$3:$AW$3,$AU$6:$AW$6),0)*0.5,IF(AND(M12=0,N12=0,O12=0),IFERROR(XLOOKUP(SUBSTITUTE($E12,"V2N","V2S"),$AU$3:$AW$3,$AU$6:$AW$6),0)*0.75,IFERROR(AVERAGEIF(N12:P12,"&gt;0"),IFERROR(XLOOKUP(SUBSTITUTE($E12,"V2N","V2S"),$AU$3:$AW$3,$AU$6:$AW$6),0)))))</x:f>
        <x:v>50000</x:v>
      </x:c>
      <x:c r="AF12" s="62" t="n">
        <x:f>IF(AND(R12&lt;&gt;"",R12&lt;&gt;0),R12,IF(AND(O12=0,P12=0,Q12=0),IFERROR(XLOOKUP(SUBSTITUTE($E12,"V2N","V2S"),$AU$3:$AW$3,$AU$6:$AW$6),0)*0.5,IF(AND(N12=0,O12=0,P12=0),IFERROR(XLOOKUP(SUBSTITUTE($E12,"V2N","V2S"),$AU$3:$AW$3,$AU$6:$AW$6),0)*0.75,IF(AND(M12=0,N12=0,O12=0),IFERROR(XLOOKUP(SUBSTITUTE($E12,"V2N","V2S"),$AU$3:$AW$3,$AU$6:$AW$6),0)*1,IFERROR(AVERAGEIF(O12:Q12,"&gt;0"),IFERROR(XLOOKUP(SUBSTITUTE($E12,"V2N","V2S"),$AU$3:$AW$3,$AU$6:$AW$6),0))))))</x:f>
        <x:v>210244.04761904763</x:v>
      </x:c>
      <x:c r="AG12" s="62" t="n">
        <x:f>IF(AND(S12&lt;&gt;"",S12&lt;&gt;0),S12,IF(AND(P12=0,Q12=0,R12=0),IFERROR(XLOOKUP(SUBSTITUTE($E12,"V2N","V2S"),$AU$3:$AW$3,$AU$6:$AW$6),0)*0.5,IF(AND(O12=0,P12=0,Q12=0),IFERROR(XLOOKUP(SUBSTITUTE($E12,"V2N","V2S"),$AU$3:$AW$3,$AU$6:$AW$6),0)*0.75,IF(AND(N12=0,O12=0,P12=0),IFERROR(XLOOKUP(SUBSTITUTE($E12,"V2N","V2S"),$AU$3:$AW$3,$AU$6:$AW$6),0)*1,IF(AND(M12=0,N12=0,O12=0),IFERROR(XLOOKUP(SUBSTITUTE($E12,"V2N","V2S"),$AU$3:$AW$3,$AU$6:$AW$6),0)*1,IFERROR(AVERAGEIF(P12:R12,"&gt;0"),IFERROR(XLOOKUP(SUBSTITUTE($E12,"V2N","V2S"),$AU$3:$AW$3,$AU$6:$AW$6),0)))))))</x:f>
        <x:v>210244.04761904763</x:v>
      </x:c>
      <x:c r="AH12" s="62" t="n">
        <x:f>IF(AND(T12&lt;&gt;"",T12&lt;&gt;0),T12,IF(AND(Q12=0,R12=0,S12=0),IFERROR(XLOOKUP(SUBSTITUTE($E12,"V2N","V2S"),$AU$3:$AW$3,$AU$6:$AW$6),0)*0.5,IF(AND(P12=0,Q12=0,R12=0),IFERROR(XLOOKUP(SUBSTITUTE($E12,"V2N","V2S"),$AU$3:$AW$3,$AU$6:$AW$6),0)*0.75,IF(AND(O12=0,P12=0,Q12=0),IFERROR(XLOOKUP(SUBSTITUTE($E12,"V2N","V2S"),$AU$3:$AW$3,$AU$6:$AW$6),0)*1,IF(AND(N12=0,O12=0,P12=0),IFERROR(XLOOKUP(SUBSTITUTE($E12,"V2N","V2S"),$AU$3:$AW$3,$AU$6:$AW$6),0)*1,IF(AND(M12=0,N12=0,O12=0),IFERROR(XLOOKUP(SUBSTITUTE($E12,"V2N","V2S"),$AU$3:$AW$3,$AU$6:$AW$6),0)*1,IFERROR(AVERAGEIF(Q12:S12,"&gt;0"),IFERROR(XLOOKUP(SUBSTITUTE($E12,"V2N","V2S"),$AU$3:$AW$3,$AU$6:$AW$6),0))))))))</x:f>
        <x:v>210244.04761904763</x:v>
      </x:c>
      <x:c r="AI12" s="62" t="n">
        <x:f>IF(AND(U12&lt;&gt;"",U12&lt;&gt;0),U12,IF(AND(R12=0,S12=0,T12=0),IFERROR(XLOOKUP(SUBSTITUTE($E12,"V2N","V2S"),$AU$3:$AW$3,$AU$6:$AW$6),0)*0.5,IF(AND(Q12=0,R12=0,S12=0),IFERROR(XLOOKUP(SUBSTITUTE($E12,"V2N","V2S"),$AU$3:$AW$3,$AU$6:$AW$6),0)*0.75,IF(AND(P12=0,Q12=0,R12=0),IFERROR(XLOOKUP(SUBSTITUTE($E12,"V2N","V2S"),$AU$3:$AW$3,$AU$6:$AW$6),0)*1,IF(AND(O12=0,P12=0,Q12=0),IFERROR(XLOOKUP(SUBSTITUTE($E12,"V2N","V2S"),$AU$3:$AW$3,$AU$6:$AW$6),0)*1,IF(AND(N12=0,O12=0,P12=0),IFERROR(XLOOKUP(SUBSTITUTE($E12,"V2N","V2S"),$AU$3:$AW$3,$AU$6:$AW$6),0)*1,IF(AND(M12=0,N12=0,O12=0),IFERROR(XLOOKUP(SUBSTITUTE($E12,"V2N","V2S"),$AU$3:$AW$3,$AU$6:$AW$6),0)*1,IFERROR(AVERAGEIF(R12:T12,"&gt;0"),IFERROR(XLOOKUP(SUBSTITUTE($E12,"V2N","V2S"),$AU$3:$AW$3,$AU$6:$AW$6),0)))))))))</x:f>
        <x:v>210244.04761904763</x:v>
      </x:c>
      <x:c r="AJ12" s="62" t="n">
        <x:f>IF(AND(V12&lt;&gt;"",V12&lt;&gt;0),V12,IF(AND(S12=0,T12=0,U12=0),IFERROR(XLOOKUP(SUBSTITUTE($E12,"V2N","V2S"),$AU$3:$AW$3,$AU$6:$AW$6),0)*0.5,IF(AND(R12=0,S12=0,T12=0),IFERROR(XLOOKUP(SUBSTITUTE($E12,"V2N","V2S"),$AU$3:$AW$3,$AU$6:$AW$6),0)*0.75,IF(AND(Q12=0,R12=0,S12=0),IFERROR(XLOOKUP(SUBSTITUTE($E12,"V2N","V2S"),$AU$3:$AW$3,$AU$6:$AW$6),0)*1,IF(AND(P12=0,Q12=0,R12=0),IFERROR(XLOOKUP(SUBSTITUTE($E12,"V2N","V2S"),$AU$3:$AW$3,$AU$6:$AW$6),0)*1,IF(AND(O12=0,P12=0,Q12=0),IFERROR(XLOOKUP(SUBSTITUTE($E12,"V2N","V2S"),$AU$3:$AW$3,$AU$6:$AW$6),0)*1,IF(AND(N12=0,O12=0,P12=0),IFERROR(XLOOKUP(SUBSTITUTE($E12,"V2N","V2S"),$AU$3:$AW$3,$AU$6:$AW$6),0)*1,IF(AND(M12=0,N12=0,O12=0),IFERROR(XLOOKUP(SUBSTITUTE($E12,"V2N","V2S"),$AU$3:$AW$3,$AU$6:$AW$6),0)*1,IFERROR(AVERAGEIF(S12:U12,"&gt;0"),IFERROR(XLOOKUP(SUBSTITUTE($E12,"V2N","V2S"),$AU$3:$AW$3,$AU$6:$AW$6),0))))))))))</x:f>
        <x:v>210244.04761904763</x:v>
      </x:c>
      <x:c r="AK12" s="62" t="n">
        <x:f>IF(AND(W12&lt;&gt;"",W12&lt;&gt;0),W12,IF(AND(T12=0,U12=0,V12=0),IFERROR(XLOOKUP(SUBSTITUTE($E12,"V2N","V2S"),$AU$3:$AW$3,$AU$6:$AW$6),0)*0.5,IF(AND(S12=0,T12=0,U12=0),IFERROR(XLOOKUP(SUBSTITUTE($E12,"V2N","V2S"),$AU$3:$AW$3,$AU$6:$AW$6),0)*0.75,IF(AND(R12=0,S12=0,T12=0),IFERROR(XLOOKUP(SUBSTITUTE($E12,"V2N","V2S"),$AU$3:$AW$3,$AU$6:$AW$6),0)*1,IF(AND(Q12=0,R12=0,S12=0),IFERROR(XLOOKUP(SUBSTITUTE($E12,"V2N","V2S"),$AU$3:$AW$3,$AU$6:$AW$6),0)*1,IF(AND(P12=0,Q12=0,R12=0),IFERROR(XLOOKUP(SUBSTITUTE($E12,"V2N","V2S"),$AU$3:$AW$3,$AU$6:$AW$6),0)*1,IF(AND(O12=0,P12=0,Q12=0),IFERROR(XLOOKUP(SUBSTITUTE($E12,"V2N","V2S"),$AU$3:$AW$3,$AU$6:$AW$6),0)*1,IF(AND(N12=0,O12=0,P12=0),IFERROR(XLOOKUP(SUBSTITUTE($E12,"V2N","V2S"),$AU$3:$AW$3,$AU$6:$AW$6),0)*1,IF(AND(M12=0,N12=0,O12=0),IFERROR(XLOOKUP(SUBSTITUTE($E12,"V2N","V2S"),$AU$3:$AW$3,$AU$6:$AW$6),0)*1,IFERROR(AVERAGEIF(T12:V12,"&gt;0"),IFERROR(XLOOKUP(SUBSTITUTE($E12,"V2N","V2S"),$AU$3:$AW$3,$AU$6:$AW$6),0)))))))))))</x:f>
        <x:v>210244.04761904763</x:v>
      </x:c>
      <x:c r="AL12" s="62" t="n">
        <x:f>IF(AND(X12&lt;&gt;"",X12&lt;&gt;0),X12,IF(AND(U12=0,V12=0,W12=0),IFERROR(XLOOKUP(SUBSTITUTE($E12,"V2N","V2S"),$AU$3:$AW$3,$AU$6:$AW$6),0)*0.5,IF(AND(T12=0,U12=0,V12=0),IFERROR(XLOOKUP(SUBSTITUTE($E12,"V2N","V2S"),$AU$3:$AW$3,$AU$6:$AW$6),0)*0.75,IF(AND(S12=0,T12=0,U12=0),IFERROR(XLOOKUP(SUBSTITUTE($E12,"V2N","V2S"),$AU$3:$AW$3,$AU$6:$AW$6),0)*1,IF(AND(R12=0,S12=0,T12=0),IFERROR(XLOOKUP(SUBSTITUTE($E12,"V2N","V2S"),$AU$3:$AW$3,$AU$6:$AW$6),0)*1,IF(AND(Q12=0,R12=0,S12=0),IFERROR(XLOOKUP(SUBSTITUTE($E12,"V2N","V2S"),$AU$3:$AW$3,$AU$6:$AW$6),0)*1,IF(AND(P12=0,Q12=0,R12=0),IFERROR(XLOOKUP(SUBSTITUTE($E12,"V2N","V2S"),$AU$3:$AW$3,$AU$6:$AW$6),0)*1,IF(AND(O12=0,P12=0,Q12=0),IFERROR(XLOOKUP(SUBSTITUTE($E12,"V2N","V2S"),$AU$3:$AW$3,$AU$6:$AW$6),0)*1,IF(AND(N12=0,O12=0,P12=0),IFERROR(XLOOKUP(SUBSTITUTE($E12,"V2N","V2S"),$AU$3:$AW$3,$AU$6:$AW$6),0)*1,IF(AND(M12=0,N12=0,O12=0),IFERROR(XLOOKUP(SUBSTITUTE($E12,"V2N","V2S"),$AU$3:$AW$3,$AU$6:$AW$6),0)*1,IFERROR(AVERAGEIF(U12:W12,"&gt;0"),IFERROR(XLOOKUP(SUBSTITUTE($E12,"V2N","V2S"),$AU$3:$AW$3,$AU$6:$AW$6),0))))))))))))</x:f>
        <x:v>210244.04761904763</x:v>
      </x:c>
      <x:c r="AN12" s="13"/>
      <x:c r="AO12" s="2"/>
      <x:c r="AP12" s="3"/>
      <x:c r="AQ12" s="3"/>
      <x:c r="AR12" s="1"/>
      <x:c r="AS12" s="23" t="s">
        <x:v>27</x:v>
      </x:c>
      <x:c r="AT12" s="24">
        <x:v>10</x:v>
      </x:c>
      <x:c r="AU12" s="24"/>
      <x:c r="AV12" s="20">
        <x:v>17396521.739130437</x:v>
      </x:c>
      <x:c r="AW12" s="1"/>
    </x:row>
    <x:row r="13" ht="14.649999618530273">
      <x:c r="A13" s="11"/>
      <x:c r="B13" s="2" t="s">
        <x:v>45</x:v>
      </x:c>
      <x:c r="C13" s="12">
        <x:v>45751</x:v>
      </x:c>
      <x:c r="D13" s="2" t="s">
        <x:v>29</x:v>
      </x:c>
      <x:c r="E13" s="2" t="s">
        <x:v>26</x:v>
      </x:c>
      <x:c r="F13" s="2" t="s">
        <x:v>30</x:v>
      </x:c>
      <x:c r="G13" s="13">
        <x:v>4454400</x:v>
      </x:c>
      <x:c r="H13" s="13">
        <x:v>371200</x:v>
      </x:c>
      <x:c r="I13" s="14">
        <x:v>0.81546336206896541</x:v>
      </x:c>
      <x:c r="J13" s="15">
        <x:v>3.3333333333333335</x:v>
      </x:c>
      <x:c r="K13" s="13">
        <x:v>1237333.3333333335</x:v>
      </x:c>
      <x:c r="L13" s="13">
        <x:v>1009000</x:v>
      </x:c>
      <x:c r="M13" s="13">
        <x:v>180000</x:v>
      </x:c>
      <x:c r="N13" s="13">
        <x:v>321000</x:v>
      </x:c>
      <x:c r="O13" s="13">
        <x:v>508000</x:v>
      </x:c>
      <x:c r="P13" s="16"/>
      <x:c r="Q13" s="16"/>
      <x:c r="R13" s="16"/>
      <x:c r="S13" s="16"/>
      <x:c r="T13" s="16"/>
      <x:c r="U13" s="16"/>
      <x:c r="V13" s="16"/>
      <x:c r="W13" s="16"/>
      <x:c r="X13" s="16"/>
      <x:c r="Z13" s="64" t="n">
        <x:f>SUM(AA13:AL13)</x:f>
        <x:v>3529297.6190476185</x:v>
      </x:c>
      <x:c r="AA13" s="62" t="n">
        <x:f>IF(AND(M13&lt;&gt;"",M13&lt;&gt;0),M13,IFERROR(XLOOKUP(SUBSTITUTE($E13,"V2N","V2S"),$AU$3:$AW$3,$AU$6:$AW$6),0))</x:f>
        <x:v>180000</x:v>
      </x:c>
      <x:c r="AB13" s="62" t="n">
        <x:f>IF(AND(N13&lt;&gt;"",N13&lt;&gt;0),N13,IFERROR(AVERAGEIF(M13:M13,"&gt;0"),IFERROR(XLOOKUP(SUBSTITUTE($E13,"V2N","V2S"),$AU$3:$AW$3,$AU$6:$AW$6),0)))</x:f>
        <x:v>321000</x:v>
      </x:c>
      <x:c r="AC13" s="62" t="n">
        <x:f>IF(AND(O13&lt;&gt;"",O13&lt;&gt;0),O13,IFERROR(AVERAGEIF(M13:N13,"&gt;0"),IFERROR(XLOOKUP(SUBSTITUTE($E13,"V2N","V2S"),$AU$3:$AW$3,$AU$6:$AW$6),0)))</x:f>
        <x:v>508000</x:v>
      </x:c>
      <x:c r="AD13" s="62" t="n">
        <x:f>IF(AND(P13&lt;&gt;"",P13&lt;&gt;0),P13,IF(AND(M13=0,N13=0,O13=0),IFERROR(XLOOKUP(SUBSTITUTE($E13,"V2N","V2S"),$AU$3:$AW$3,$AU$6:$AW$6),0)*0.5,IFERROR(AVERAGEIF(M13:O13,"&gt;0"),IFERROR(XLOOKUP(SUBSTITUTE($E13,"V2N","V2S"),$AU$3:$AW$3,$AU$6:$AW$6),0))))</x:f>
        <x:v>336333.3333333333</x:v>
      </x:c>
      <x:c r="AE13" s="62" t="n">
        <x:f>IF(AND(Q13&lt;&gt;"",Q13&lt;&gt;0),Q13,IF(AND(N13=0,O13=0,P13=0),IFERROR(XLOOKUP(SUBSTITUTE($E13,"V2N","V2S"),$AU$3:$AW$3,$AU$6:$AW$6),0)*0.5,IF(AND(M13=0,N13=0,O13=0),IFERROR(XLOOKUP(SUBSTITUTE($E13,"V2N","V2S"),$AU$3:$AW$3,$AU$6:$AW$6),0)*0.75,IFERROR(AVERAGEIF(N13:P13,"&gt;0"),IFERROR(XLOOKUP(SUBSTITUTE($E13,"V2N","V2S"),$AU$3:$AW$3,$AU$6:$AW$6),0)))))</x:f>
        <x:v>414500</x:v>
      </x:c>
      <x:c r="AF13" s="62" t="n">
        <x:f>IF(AND(R13&lt;&gt;"",R13&lt;&gt;0),R13,IF(AND(O13=0,P13=0,Q13=0),IFERROR(XLOOKUP(SUBSTITUTE($E13,"V2N","V2S"),$AU$3:$AW$3,$AU$6:$AW$6),0)*0.5,IF(AND(N13=0,O13=0,P13=0),IFERROR(XLOOKUP(SUBSTITUTE($E13,"V2N","V2S"),$AU$3:$AW$3,$AU$6:$AW$6),0)*0.75,IF(AND(M13=0,N13=0,O13=0),IFERROR(XLOOKUP(SUBSTITUTE($E13,"V2N","V2S"),$AU$3:$AW$3,$AU$6:$AW$6),0)*1,IFERROR(AVERAGEIF(O13:Q13,"&gt;0"),IFERROR(XLOOKUP(SUBSTITUTE($E13,"V2N","V2S"),$AU$3:$AW$3,$AU$6:$AW$6),0))))))</x:f>
        <x:v>508000</x:v>
      </x:c>
      <x:c r="AG13" s="62" t="n">
        <x:f>IF(AND(S13&lt;&gt;"",S13&lt;&gt;0),S13,IF(AND(P13=0,Q13=0,R13=0),IFERROR(XLOOKUP(SUBSTITUTE($E13,"V2N","V2S"),$AU$3:$AW$3,$AU$6:$AW$6),0)*0.5,IF(AND(O13=0,P13=0,Q13=0),IFERROR(XLOOKUP(SUBSTITUTE($E13,"V2N","V2S"),$AU$3:$AW$3,$AU$6:$AW$6),0)*0.75,IF(AND(N13=0,O13=0,P13=0),IFERROR(XLOOKUP(SUBSTITUTE($E13,"V2N","V2S"),$AU$3:$AW$3,$AU$6:$AW$6),0)*1,IF(AND(M13=0,N13=0,O13=0),IFERROR(XLOOKUP(SUBSTITUTE($E13,"V2N","V2S"),$AU$3:$AW$3,$AU$6:$AW$6),0)*1,IFERROR(AVERAGEIF(P13:R13,"&gt;0"),IFERROR(XLOOKUP(SUBSTITUTE($E13,"V2N","V2S"),$AU$3:$AW$3,$AU$6:$AW$6),0)))))))</x:f>
        <x:v>210244.04761904763</x:v>
      </x:c>
      <x:c r="AH13" s="62" t="n">
        <x:f>IF(AND(T13&lt;&gt;"",T13&lt;&gt;0),T13,IF(AND(Q13=0,R13=0,S13=0),IFERROR(XLOOKUP(SUBSTITUTE($E13,"V2N","V2S"),$AU$3:$AW$3,$AU$6:$AW$6),0)*0.5,IF(AND(P13=0,Q13=0,R13=0),IFERROR(XLOOKUP(SUBSTITUTE($E13,"V2N","V2S"),$AU$3:$AW$3,$AU$6:$AW$6),0)*0.75,IF(AND(O13=0,P13=0,Q13=0),IFERROR(XLOOKUP(SUBSTITUTE($E13,"V2N","V2S"),$AU$3:$AW$3,$AU$6:$AW$6),0)*1,IF(AND(N13=0,O13=0,P13=0),IFERROR(XLOOKUP(SUBSTITUTE($E13,"V2N","V2S"),$AU$3:$AW$3,$AU$6:$AW$6),0)*1,IF(AND(M13=0,N13=0,O13=0),IFERROR(XLOOKUP(SUBSTITUTE($E13,"V2N","V2S"),$AU$3:$AW$3,$AU$6:$AW$6),0)*1,IFERROR(AVERAGEIF(Q13:S13,"&gt;0"),IFERROR(XLOOKUP(SUBSTITUTE($E13,"V2N","V2S"),$AU$3:$AW$3,$AU$6:$AW$6),0))))))))</x:f>
        <x:v>210244.04761904763</x:v>
      </x:c>
      <x:c r="AI13" s="62" t="n">
        <x:f>IF(AND(U13&lt;&gt;"",U13&lt;&gt;0),U13,IF(AND(R13=0,S13=0,T13=0),IFERROR(XLOOKUP(SUBSTITUTE($E13,"V2N","V2S"),$AU$3:$AW$3,$AU$6:$AW$6),0)*0.5,IF(AND(Q13=0,R13=0,S13=0),IFERROR(XLOOKUP(SUBSTITUTE($E13,"V2N","V2S"),$AU$3:$AW$3,$AU$6:$AW$6),0)*0.75,IF(AND(P13=0,Q13=0,R13=0),IFERROR(XLOOKUP(SUBSTITUTE($E13,"V2N","V2S"),$AU$3:$AW$3,$AU$6:$AW$6),0)*1,IF(AND(O13=0,P13=0,Q13=0),IFERROR(XLOOKUP(SUBSTITUTE($E13,"V2N","V2S"),$AU$3:$AW$3,$AU$6:$AW$6),0)*1,IF(AND(N13=0,O13=0,P13=0),IFERROR(XLOOKUP(SUBSTITUTE($E13,"V2N","V2S"),$AU$3:$AW$3,$AU$6:$AW$6),0)*1,IF(AND(M13=0,N13=0,O13=0),IFERROR(XLOOKUP(SUBSTITUTE($E13,"V2N","V2S"),$AU$3:$AW$3,$AU$6:$AW$6),0)*1,IFERROR(AVERAGEIF(R13:T13,"&gt;0"),IFERROR(XLOOKUP(SUBSTITUTE($E13,"V2N","V2S"),$AU$3:$AW$3,$AU$6:$AW$6),0)))))))))</x:f>
        <x:v>210244.04761904763</x:v>
      </x:c>
      <x:c r="AJ13" s="62" t="n">
        <x:f>IF(AND(V13&lt;&gt;"",V13&lt;&gt;0),V13,IF(AND(S13=0,T13=0,U13=0),IFERROR(XLOOKUP(SUBSTITUTE($E13,"V2N","V2S"),$AU$3:$AW$3,$AU$6:$AW$6),0)*0.5,IF(AND(R13=0,S13=0,T13=0),IFERROR(XLOOKUP(SUBSTITUTE($E13,"V2N","V2S"),$AU$3:$AW$3,$AU$6:$AW$6),0)*0.75,IF(AND(Q13=0,R13=0,S13=0),IFERROR(XLOOKUP(SUBSTITUTE($E13,"V2N","V2S"),$AU$3:$AW$3,$AU$6:$AW$6),0)*1,IF(AND(P13=0,Q13=0,R13=0),IFERROR(XLOOKUP(SUBSTITUTE($E13,"V2N","V2S"),$AU$3:$AW$3,$AU$6:$AW$6),0)*1,IF(AND(O13=0,P13=0,Q13=0),IFERROR(XLOOKUP(SUBSTITUTE($E13,"V2N","V2S"),$AU$3:$AW$3,$AU$6:$AW$6),0)*1,IF(AND(N13=0,O13=0,P13=0),IFERROR(XLOOKUP(SUBSTITUTE($E13,"V2N","V2S"),$AU$3:$AW$3,$AU$6:$AW$6),0)*1,IF(AND(M13=0,N13=0,O13=0),IFERROR(XLOOKUP(SUBSTITUTE($E13,"V2N","V2S"),$AU$3:$AW$3,$AU$6:$AW$6),0)*1,IFERROR(AVERAGEIF(S13:U13,"&gt;0"),IFERROR(XLOOKUP(SUBSTITUTE($E13,"V2N","V2S"),$AU$3:$AW$3,$AU$6:$AW$6),0))))))))))</x:f>
        <x:v>210244.04761904763</x:v>
      </x:c>
      <x:c r="AK13" s="62" t="n">
        <x:f>IF(AND(W13&lt;&gt;"",W13&lt;&gt;0),W13,IF(AND(T13=0,U13=0,V13=0),IFERROR(XLOOKUP(SUBSTITUTE($E13,"V2N","V2S"),$AU$3:$AW$3,$AU$6:$AW$6),0)*0.5,IF(AND(S13=0,T13=0,U13=0),IFERROR(XLOOKUP(SUBSTITUTE($E13,"V2N","V2S"),$AU$3:$AW$3,$AU$6:$AW$6),0)*0.75,IF(AND(R13=0,S13=0,T13=0),IFERROR(XLOOKUP(SUBSTITUTE($E13,"V2N","V2S"),$AU$3:$AW$3,$AU$6:$AW$6),0)*1,IF(AND(Q13=0,R13=0,S13=0),IFERROR(XLOOKUP(SUBSTITUTE($E13,"V2N","V2S"),$AU$3:$AW$3,$AU$6:$AW$6),0)*1,IF(AND(P13=0,Q13=0,R13=0),IFERROR(XLOOKUP(SUBSTITUTE($E13,"V2N","V2S"),$AU$3:$AW$3,$AU$6:$AW$6),0)*1,IF(AND(O13=0,P13=0,Q13=0),IFERROR(XLOOKUP(SUBSTITUTE($E13,"V2N","V2S"),$AU$3:$AW$3,$AU$6:$AW$6),0)*1,IF(AND(N13=0,O13=0,P13=0),IFERROR(XLOOKUP(SUBSTITUTE($E13,"V2N","V2S"),$AU$3:$AW$3,$AU$6:$AW$6),0)*1,IF(AND(M13=0,N13=0,O13=0),IFERROR(XLOOKUP(SUBSTITUTE($E13,"V2N","V2S"),$AU$3:$AW$3,$AU$6:$AW$6),0)*1,IFERROR(AVERAGEIF(T13:V13,"&gt;0"),IFERROR(XLOOKUP(SUBSTITUTE($E13,"V2N","V2S"),$AU$3:$AW$3,$AU$6:$AW$6),0)))))))))))</x:f>
        <x:v>210244.04761904763</x:v>
      </x:c>
      <x:c r="AL13" s="62" t="n">
        <x:f>IF(AND(X13&lt;&gt;"",X13&lt;&gt;0),X13,IF(AND(U13=0,V13=0,W13=0),IFERROR(XLOOKUP(SUBSTITUTE($E13,"V2N","V2S"),$AU$3:$AW$3,$AU$6:$AW$6),0)*0.5,IF(AND(T13=0,U13=0,V13=0),IFERROR(XLOOKUP(SUBSTITUTE($E13,"V2N","V2S"),$AU$3:$AW$3,$AU$6:$AW$6),0)*0.75,IF(AND(S13=0,T13=0,U13=0),IFERROR(XLOOKUP(SUBSTITUTE($E13,"V2N","V2S"),$AU$3:$AW$3,$AU$6:$AW$6),0)*1,IF(AND(R13=0,S13=0,T13=0),IFERROR(XLOOKUP(SUBSTITUTE($E13,"V2N","V2S"),$AU$3:$AW$3,$AU$6:$AW$6),0)*1,IF(AND(Q13=0,R13=0,S13=0),IFERROR(XLOOKUP(SUBSTITUTE($E13,"V2N","V2S"),$AU$3:$AW$3,$AU$6:$AW$6),0)*1,IF(AND(P13=0,Q13=0,R13=0),IFERROR(XLOOKUP(SUBSTITUTE($E13,"V2N","V2S"),$AU$3:$AW$3,$AU$6:$AW$6),0)*1,IF(AND(O13=0,P13=0,Q13=0),IFERROR(XLOOKUP(SUBSTITUTE($E13,"V2N","V2S"),$AU$3:$AW$3,$AU$6:$AW$6),0)*1,IF(AND(N13=0,O13=0,P13=0),IFERROR(XLOOKUP(SUBSTITUTE($E13,"V2N","V2S"),$AU$3:$AW$3,$AU$6:$AW$6),0)*1,IF(AND(M13=0,N13=0,O13=0),IFERROR(XLOOKUP(SUBSTITUTE($E13,"V2N","V2S"),$AU$3:$AW$3,$AU$6:$AW$6),0)*1,IFERROR(AVERAGEIF(U13:W13,"&gt;0"),IFERROR(XLOOKUP(SUBSTITUTE($E13,"V2N","V2S"),$AU$3:$AW$3,$AU$6:$AW$6),0))))))))))))</x:f>
        <x:v>210244.04761904763</x:v>
      </x:c>
      <x:c r="AN13" s="13"/>
      <x:c r="AO13" s="2"/>
      <x:c r="AP13" s="3"/>
      <x:c r="AQ13" s="3"/>
      <x:c r="AR13" s="1"/>
      <x:c r="AU13" s="1"/>
      <x:c r="AV13" s="29">
        <x:v>107394559.83436853</x:v>
      </x:c>
      <x:c r="AW13" s="1"/>
    </x:row>
  </x:sheetData>
  <x:conditionalFormatting sqref="I4:I13">
    <x:cfRule type="cellIs" dxfId="2" priority="1" operator="between">
      <x:formula>0.35</x:formula>
      <x:formula>0.7</x:formula>
    </x:cfRule>
    <x:cfRule type="cellIs" dxfId="1" priority="2" operator="lessThan">
      <x:formula>0.35</x:formula>
    </x:cfRule>
    <x:cfRule type="cellIs" dxfId="0" priority="3" operator="greaterThan">
      <x:formula>0.7</x:formula>
    </x:cfRule>
  </x:conditionalFormatting>
  <x:pageMargins left="0.7" right="0.7" top="0.75" bottom="0.75" header="0.3" footer="0.3"/>
</x:worksheet>
</file>